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Checklist" sheetId="2" state="visible" r:id="rId2"/>
    <sheet xmlns:r="http://schemas.openxmlformats.org/officeDocument/2006/relationships" name="Readiness score" sheetId="3" state="visible" r:id="rId3"/>
    <sheet xmlns:r="http://schemas.openxmlformats.org/officeDocument/2006/relationships" name="Data room index" sheetId="4" state="visible" r:id="rId4"/>
    <sheet xmlns:r="http://schemas.openxmlformats.org/officeDocument/2006/relationships" name="Pre-open checks" sheetId="5" state="visible" r:id="rId5"/>
  </sheets>
  <definedNames>
    <definedName name="_xlnm._FilterDatabase" localSheetId="1" hidden="1">'Checklist'!$A$4:$G$119</definedName>
  </definedNames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0"/>
  <fonts count="12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333E48"/>
      <sz val="14"/>
    </font>
    <font>
      <name val="Arial"/>
      <charset val="1"/>
      <family val="0"/>
      <color rgb="FF6E7887"/>
      <sz val="9"/>
    </font>
    <font>
      <name val="Arial"/>
      <charset val="1"/>
      <family val="0"/>
      <b val="1"/>
      <color rgb="FF00D48A"/>
      <sz val="10"/>
    </font>
    <font>
      <name val="Arial"/>
      <charset val="1"/>
      <family val="0"/>
      <b val="1"/>
      <color rgb="FF333E48"/>
      <sz val="9"/>
    </font>
    <font>
      <name val="Arial"/>
      <charset val="1"/>
      <family val="0"/>
      <b val="1"/>
      <color rgb="FFFFFFFF"/>
      <sz val="9"/>
    </font>
    <font>
      <name val="Arial"/>
      <charset val="1"/>
      <family val="0"/>
      <i val="1"/>
      <color rgb="FF9AA4AE"/>
      <sz val="9"/>
    </font>
    <font>
      <name val="Arial"/>
      <charset val="1"/>
      <family val="0"/>
      <color rgb="FF6E7887"/>
      <sz val="8"/>
    </font>
    <font>
      <name val="Arial"/>
      <charset val="1"/>
      <family val="0"/>
      <color rgb="FF333E48"/>
      <sz val="9"/>
    </font>
  </fonts>
  <fills count="4">
    <fill>
      <patternFill/>
    </fill>
    <fill>
      <patternFill patternType="gray125"/>
    </fill>
    <fill>
      <patternFill patternType="solid">
        <fgColor rgb="FF0D141A"/>
        <bgColor rgb="FF000000"/>
      </patternFill>
    </fill>
    <fill>
      <patternFill patternType="solid">
        <fgColor rgb="FFEAFBF4"/>
        <bgColor rgb="FFE3F8EF"/>
      </patternFill>
    </fill>
  </fills>
  <borders count="2">
    <border>
      <left/>
      <right/>
      <top/>
      <bottom/>
      <diagonal/>
    </border>
    <border>
      <left style="thin">
        <color rgb="FFDFE4E9"/>
      </left>
      <right style="thin">
        <color rgb="FFDFE4E9"/>
      </right>
      <top style="thin">
        <color rgb="FFDFE4E9"/>
      </top>
      <bottom style="thin">
        <color rgb="FFDFE4E9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47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top" wrapText="1"/>
    </xf>
    <xf numFmtId="0" fontId="8" fillId="2" borderId="1" applyAlignment="1" pivotButton="0" quotePrefix="0" xfId="0">
      <alignment horizontal="general" vertical="center" wrapText="1"/>
    </xf>
    <xf numFmtId="0" fontId="9" fillId="0" borderId="1" applyAlignment="1" pivotButton="0" quotePrefix="0" xfId="0">
      <alignment horizontal="general" vertical="top" wrapText="1"/>
    </xf>
    <xf numFmtId="0" fontId="10" fillId="0" borderId="1" applyAlignment="1" pivotButton="0" quotePrefix="0" xfId="0">
      <alignment horizontal="general" vertical="top" wrapText="1"/>
    </xf>
    <xf numFmtId="0" fontId="11" fillId="0" borderId="1" applyAlignment="1" pivotButton="0" quotePrefix="0" xfId="0">
      <alignment horizontal="general" vertical="top" wrapText="1"/>
    </xf>
    <xf numFmtId="0" fontId="10" fillId="0" borderId="1" applyAlignment="1" pivotButton="0" quotePrefix="0" xfId="0">
      <alignment horizontal="center" vertical="top"/>
    </xf>
    <xf numFmtId="0" fontId="11" fillId="3" borderId="1" applyAlignment="1" pivotButton="0" quotePrefix="0" xfId="0">
      <alignment horizontal="general" vertical="top" wrapText="1"/>
    </xf>
    <xf numFmtId="0" fontId="11" fillId="0" borderId="1" applyAlignment="1" pivotButton="0" quotePrefix="0" xfId="0">
      <alignment horizontal="general" vertical="bottom"/>
    </xf>
    <xf numFmtId="0" fontId="11" fillId="0" borderId="1" applyAlignment="1" pivotButton="0" quotePrefix="0" xfId="0">
      <alignment horizontal="center" vertical="bottom"/>
    </xf>
    <xf numFmtId="9" fontId="11" fillId="0" borderId="1" applyAlignment="1" pivotButton="0" quotePrefix="0" xfId="0">
      <alignment horizontal="center" vertical="bottom"/>
    </xf>
    <xf numFmtId="0" fontId="8" fillId="2" borderId="1" applyAlignment="1" pivotButton="0" quotePrefix="0" xfId="0">
      <alignment horizontal="general" vertical="bottom"/>
    </xf>
    <xf numFmtId="0" fontId="8" fillId="2" borderId="1" applyAlignment="1" pivotButton="0" quotePrefix="0" xfId="0">
      <alignment horizontal="center" vertical="bottom"/>
    </xf>
    <xf numFmtId="9" fontId="8" fillId="2" borderId="1" applyAlignment="1" pivotButton="0" quotePrefix="0" xfId="0">
      <alignment horizontal="center" vertical="bottom"/>
    </xf>
    <xf numFmtId="0" fontId="7" fillId="0" borderId="0" applyAlignment="1" pivotButton="0" quotePrefix="0" xfId="0">
      <alignment horizontal="general" vertical="bottom"/>
    </xf>
    <xf numFmtId="0" fontId="10" fillId="0" borderId="0" applyAlignment="1" pivotButton="0" quotePrefix="0" xfId="0">
      <alignment horizontal="general" vertical="bottom"/>
    </xf>
    <xf numFmtId="0" fontId="7" fillId="0" borderId="1" applyAlignment="1" pivotButton="0" quotePrefix="0" xfId="0">
      <alignment horizontal="general" vertical="bottom"/>
    </xf>
    <xf numFmtId="0" fontId="5" fillId="0" borderId="1" applyAlignment="1" pivotButton="0" quotePrefix="0" xfId="0">
      <alignment horizontal="general" vertical="top" wrapText="1"/>
    </xf>
    <xf numFmtId="0" fontId="11" fillId="3" borderId="1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top" wrapText="1"/>
    </xf>
    <xf numFmtId="0" fontId="8" fillId="2" borderId="1" applyAlignment="1" pivotButton="0" quotePrefix="0" xfId="0">
      <alignment horizontal="general" vertical="center" wrapText="1"/>
    </xf>
    <xf numFmtId="0" fontId="9" fillId="0" borderId="1" applyAlignment="1" pivotButton="0" quotePrefix="0" xfId="0">
      <alignment horizontal="general" vertical="top" wrapText="1"/>
    </xf>
    <xf numFmtId="0" fontId="10" fillId="0" borderId="1" applyAlignment="1" pivotButton="0" quotePrefix="0" xfId="0">
      <alignment horizontal="general" vertical="top" wrapText="1"/>
    </xf>
    <xf numFmtId="0" fontId="11" fillId="0" borderId="1" applyAlignment="1" pivotButton="0" quotePrefix="0" xfId="0">
      <alignment horizontal="general" vertical="top" wrapText="1"/>
    </xf>
    <xf numFmtId="0" fontId="10" fillId="0" borderId="1" applyAlignment="1" pivotButton="0" quotePrefix="0" xfId="0">
      <alignment horizontal="center" vertical="top"/>
    </xf>
    <xf numFmtId="0" fontId="11" fillId="3" borderId="1" applyAlignment="1" pivotButton="0" quotePrefix="0" xfId="0">
      <alignment horizontal="general" vertical="top" wrapText="1"/>
    </xf>
    <xf numFmtId="0" fontId="11" fillId="0" borderId="1" applyAlignment="1" pivotButton="0" quotePrefix="0" xfId="0">
      <alignment horizontal="general" vertical="bottom"/>
    </xf>
    <xf numFmtId="0" fontId="11" fillId="0" borderId="1" applyAlignment="1" pivotButton="0" quotePrefix="0" xfId="0">
      <alignment horizontal="center" vertical="bottom"/>
    </xf>
    <xf numFmtId="9" fontId="11" fillId="0" borderId="1" applyAlignment="1" pivotButton="0" quotePrefix="0" xfId="0">
      <alignment horizontal="center" vertical="bottom"/>
    </xf>
    <xf numFmtId="0" fontId="8" fillId="2" borderId="1" applyAlignment="1" pivotButton="0" quotePrefix="0" xfId="0">
      <alignment horizontal="general" vertical="bottom"/>
    </xf>
    <xf numFmtId="0" fontId="8" fillId="2" borderId="1" applyAlignment="1" pivotButton="0" quotePrefix="0" xfId="0">
      <alignment horizontal="center" vertical="bottom"/>
    </xf>
    <xf numFmtId="9" fontId="8" fillId="2" borderId="1" applyAlignment="1" pivotButton="0" quotePrefix="0" xfId="0">
      <alignment horizontal="center" vertical="bottom"/>
    </xf>
    <xf numFmtId="0" fontId="10" fillId="0" borderId="0" applyAlignment="1" pivotButton="0" quotePrefix="0" xfId="0">
      <alignment horizontal="general" vertical="bottom"/>
    </xf>
    <xf numFmtId="0" fontId="7" fillId="0" borderId="1" applyAlignment="1" pivotButton="0" quotePrefix="0" xfId="0">
      <alignment horizontal="general" vertical="bottom"/>
    </xf>
    <xf numFmtId="0" fontId="5" fillId="0" borderId="1" applyAlignment="1" pivotButton="0" quotePrefix="0" xfId="0">
      <alignment horizontal="general" vertical="top" wrapText="1"/>
    </xf>
    <xf numFmtId="0" fontId="11" fillId="3" borderId="1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10">
    <dxf>
      <fill>
        <patternFill patternType="solid">
          <fgColor rgb="FF0D141A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6E7887"/>
          <bgColor rgb="FF000000"/>
        </patternFill>
      </fill>
    </dxf>
    <dxf>
      <fill>
        <patternFill patternType="solid">
          <fgColor rgb="FF9AA4AE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333E48"/>
          <bgColor rgb="FF000000"/>
        </patternFill>
      </fill>
    </dxf>
    <dxf>
      <fill>
        <patternFill patternType="solid">
          <fgColor rgb="FFEAFBF4"/>
          <bgColor rgb="FF000000"/>
        </patternFill>
      </fill>
    </dxf>
    <dxf>
      <font>
        <name val="Arial"/>
        <charset val="1"/>
        <family val="0"/>
        <b val="1"/>
        <color rgb="FF0B7A56"/>
        <sz val="9"/>
      </font>
      <fill>
        <patternFill>
          <bgColor rgb="FFE3F8EF"/>
        </patternFill>
      </fill>
    </dxf>
    <dxf>
      <font>
        <name val="Arial"/>
        <charset val="1"/>
        <family val="0"/>
        <b val="1"/>
        <color rgb="FF8A6D1F"/>
        <sz val="9"/>
      </font>
      <fill>
        <patternFill>
          <bgColor rgb="FFFDF3DA"/>
        </patternFill>
      </fill>
    </dxf>
    <dxf>
      <font>
        <name val="Arial"/>
        <charset val="1"/>
        <family val="0"/>
        <b val="1"/>
        <color rgb="FF9B2C2C"/>
        <sz val="9"/>
      </font>
      <fill>
        <patternFill>
          <bgColor rgb="FFFCE8E8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6D1F"/>
      <rgbColor rgb="FF800080"/>
      <rgbColor rgb="FF0B7A56"/>
      <rgbColor rgb="FFC0C0C0"/>
      <rgbColor rgb="FF6E7887"/>
      <rgbColor rgb="FF9999FF"/>
      <rgbColor rgb="FF993366"/>
      <rgbColor rgb="FFFDF3DA"/>
      <rgbColor rgb="FFE3F8EF"/>
      <rgbColor rgb="FF660066"/>
      <rgbColor rgb="FFFF8080"/>
      <rgbColor rgb="FF0066CC"/>
      <rgbColor rgb="FFDFE4E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AFBF4"/>
      <rgbColor rgb="FFCCFFCC"/>
      <rgbColor rgb="FFFCE8E8"/>
      <rgbColor rgb="FF99CCFF"/>
      <rgbColor rgb="FFFF99CC"/>
      <rgbColor rgb="FFCC99FF"/>
      <rgbColor rgb="FFFFCC99"/>
      <rgbColor rgb="FF3366FF"/>
      <rgbColor rgb="FF00D48A"/>
      <rgbColor rgb="FF99CC00"/>
      <rgbColor rgb="FFFFCC00"/>
      <rgbColor rgb="FFFF9900"/>
      <rgbColor rgb="FFFF6600"/>
      <rgbColor rgb="FF666699"/>
      <rgbColor rgb="FF9AA4AE"/>
      <rgbColor rgb="FF003366"/>
      <rgbColor rgb="FF339966"/>
      <rgbColor rgb="FF0D141A"/>
      <rgbColor rgb="FF333300"/>
      <rgbColor rgb="FF9B2C2C"/>
      <rgbColor rgb="FF993366"/>
      <rgbColor rgb="FF333399"/>
      <rgbColor rgb="FF333E48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D16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20" customWidth="1" style="24" min="1" max="1"/>
    <col width="28" customWidth="1" style="24" min="2" max="4"/>
  </cols>
  <sheetData>
    <row r="1" ht="19.5" customHeight="1" s="25">
      <c r="A1" s="26" t="inlineStr">
        <is>
          <t>Trucking company sale readiness checklist</t>
        </is>
      </c>
    </row>
    <row r="2" ht="13.5" customHeight="1" s="25">
      <c r="A2" s="27" t="inlineStr">
        <is>
          <t>ClearLane  |  getclearlane.com</t>
        </is>
      </c>
    </row>
    <row r="3"/>
    <row r="4" ht="15" customHeight="1" s="25">
      <c r="A4" s="28" t="inlineStr">
        <is>
          <t>How this workbook works</t>
        </is>
      </c>
    </row>
    <row r="5" ht="25.5" customHeight="1" s="25">
      <c r="A5" s="29" t="inlineStr">
        <is>
          <t>Checklist</t>
        </is>
      </c>
      <c r="B5" s="30" t="inlineStr">
        <is>
          <t>Every line you need in the data room. Fill in the shaded columns: Status, Owner, Where it lives, Notes.</t>
        </is>
      </c>
    </row>
    <row r="6" ht="25.5" customHeight="1" s="25">
      <c r="A6" s="29" t="inlineStr">
        <is>
          <t>Status values</t>
        </is>
      </c>
      <c r="B6" s="30" t="inlineStr">
        <is>
          <t>Have, Part, Miss, N/A. Use Part when the record exists but not yet in a form a buyer will accept. Use N/A only when the line genuinely does not apply to your business.</t>
        </is>
      </c>
    </row>
    <row r="7" ht="25.5" customHeight="1" s="25">
      <c r="A7" s="29" t="inlineStr">
        <is>
          <t>Prep</t>
        </is>
      </c>
      <c r="B7" s="30" t="inlineStr">
        <is>
          <t>Rough lead time to produce the record. 1w about a week, 1m about a month, 1q about a quarter. Start the 1q lines first.</t>
        </is>
      </c>
    </row>
    <row r="8" ht="13.5" customHeight="1" s="25">
      <c r="A8" s="29" t="inlineStr">
        <is>
          <t>Readiness score</t>
        </is>
      </c>
      <c r="B8" s="30" t="inlineStr">
        <is>
          <t>Calculates itself from the Checklist tab. Nothing to fill in there.</t>
        </is>
      </c>
    </row>
    <row r="9" ht="13.5" customHeight="1" s="25">
      <c r="A9" s="29" t="inlineStr">
        <is>
          <t>Data room index</t>
        </is>
      </c>
      <c r="B9" s="30" t="inlineStr">
        <is>
          <t>The folder structure, and who owns each folder.</t>
        </is>
      </c>
    </row>
    <row r="10" ht="13.5" customHeight="1" s="25">
      <c r="A10" s="29" t="inlineStr">
        <is>
          <t>Pre-open checks</t>
        </is>
      </c>
      <c r="B10" s="30" t="inlineStr">
        <is>
          <t>Run these before you give anyone access.</t>
        </is>
      </c>
    </row>
    <row r="11"/>
    <row r="12" ht="15" customHeight="1" s="25">
      <c r="A12" s="28" t="inlineStr">
        <is>
          <t>Two rules worth repeating</t>
        </is>
      </c>
    </row>
    <row r="13" ht="25.5" customHeight="1" s="25">
      <c r="A13" s="29" t="inlineStr">
        <is>
          <t>Native files</t>
        </is>
      </c>
      <c r="B13" s="30" t="inlineStr">
        <is>
          <t>Quality of earnings teams want Excel, not PDF printouts of Excel. Sending PDFs of financial schedules adds weeks to diligence.</t>
        </is>
      </c>
    </row>
    <row r="14" ht="25.5" customHeight="1" s="25">
      <c r="A14" s="29" t="inlineStr">
        <is>
          <t>Consistency</t>
        </is>
      </c>
      <c r="B14" s="30" t="inlineStr">
        <is>
          <t>The same revenue and EBITDA figures must appear identically everywhere. Inconsistency between documents does more damage than a weak number does.</t>
        </is>
      </c>
    </row>
    <row r="15"/>
    <row r="16" ht="25.5" customHeight="1" s="25">
      <c r="A16" s="29" t="inlineStr">
        <is>
          <t>Scope</t>
        </is>
      </c>
      <c r="B16" s="30" t="inlineStr">
        <is>
          <t>Deal structure, valuation and tax treatment are separate decisions and are not covered here. This is the record set your process runs on, whoever runs it.</t>
        </is>
      </c>
    </row>
  </sheetData>
  <mergeCells count="9">
    <mergeCell ref="B10:D10"/>
    <mergeCell ref="B5:D5"/>
    <mergeCell ref="B14:D14"/>
    <mergeCell ref="B8:D8"/>
    <mergeCell ref="B9:D9"/>
    <mergeCell ref="B13:D13"/>
    <mergeCell ref="B7:D7"/>
    <mergeCell ref="B6:D6"/>
    <mergeCell ref="B16:D16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tabColor rgb="FF00D48A"/>
    <outlinePr summaryBelow="1" summaryRight="1"/>
    <pageSetUpPr fitToPage="0"/>
  </sheetPr>
  <dimension ref="A1:G119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zeroHeight="0" outlineLevelRow="0"/>
  <cols>
    <col width="26" customWidth="1" style="24" min="1" max="1"/>
    <col width="62" customWidth="1" style="24" min="2" max="2"/>
    <col width="6" customWidth="1" style="24" min="3" max="3"/>
    <col width="10" customWidth="1" style="24" min="4" max="4"/>
    <col width="16" customWidth="1" style="24" min="5" max="5"/>
    <col width="28" customWidth="1" style="24" min="6" max="6"/>
    <col width="30" customWidth="1" style="24" min="7" max="7"/>
  </cols>
  <sheetData>
    <row r="1" ht="19.5" customHeight="1" s="25">
      <c r="A1" s="26" t="inlineStr">
        <is>
          <t>Trucking company sale readiness checklist</t>
        </is>
      </c>
    </row>
    <row r="2" ht="13.5" customHeight="1" s="25">
      <c r="A2" s="27" t="inlineStr">
        <is>
          <t>Fill in the shaded columns. The score tab updates itself.</t>
        </is>
      </c>
    </row>
    <row r="3"/>
    <row r="4" ht="25.5" customHeight="1" s="25">
      <c r="A4" s="31" t="inlineStr">
        <is>
          <t>Section</t>
        </is>
      </c>
      <c r="B4" s="31" t="inlineStr">
        <is>
          <t>Item</t>
        </is>
      </c>
      <c r="C4" s="31" t="inlineStr">
        <is>
          <t>Prep</t>
        </is>
      </c>
      <c r="D4" s="31" t="inlineStr">
        <is>
          <t>Status</t>
        </is>
      </c>
      <c r="E4" s="31" t="inlineStr">
        <is>
          <t>Owner</t>
        </is>
      </c>
      <c r="F4" s="31" t="inlineStr">
        <is>
          <t>Where it lives</t>
        </is>
      </c>
      <c r="G4" s="31" t="inlineStr">
        <is>
          <t>Notes</t>
        </is>
      </c>
    </row>
    <row r="5" ht="24" customHeight="1" s="25">
      <c r="A5" s="32" t="inlineStr">
        <is>
          <t>Financial records</t>
        </is>
      </c>
      <c r="B5" s="32" t="inlineStr">
        <is>
          <t>EXAMPLE ROW, delete before use</t>
        </is>
      </c>
      <c r="C5" s="32" t="inlineStr">
        <is>
          <t>1m</t>
        </is>
      </c>
      <c r="D5" s="32" t="inlineStr">
        <is>
          <t>Part</t>
        </is>
      </c>
      <c r="E5" s="32" t="inlineStr">
        <is>
          <t>Controller</t>
        </is>
      </c>
      <c r="F5" s="32" t="inlineStr">
        <is>
          <t>Drive / 01 Financials / P&amp;L monthly</t>
        </is>
      </c>
      <c r="G5" s="32" t="inlineStr">
        <is>
          <t>2023 months missing, ask bookkeeper</t>
        </is>
      </c>
    </row>
    <row r="6" ht="24" customHeight="1" s="25">
      <c r="A6" s="33" t="inlineStr">
        <is>
          <t>Financial records</t>
        </is>
      </c>
      <c r="B6" s="34" t="inlineStr">
        <is>
          <t>Profit and loss statements, monthly, trailing 36 months</t>
        </is>
      </c>
      <c r="C6" s="35" t="inlineStr">
        <is>
          <t>1m</t>
        </is>
      </c>
      <c r="D6" s="36" t="n"/>
      <c r="E6" s="36" t="n"/>
      <c r="F6" s="36" t="n"/>
      <c r="G6" s="36" t="n"/>
    </row>
    <row r="7" ht="24" customHeight="1" s="25">
      <c r="A7" s="33" t="inlineStr">
        <is>
          <t>Financial records</t>
        </is>
      </c>
      <c r="B7" s="34" t="inlineStr">
        <is>
          <t>Trailing twelve months and current year to date, on the same basis</t>
        </is>
      </c>
      <c r="C7" s="35" t="inlineStr">
        <is>
          <t>1w</t>
        </is>
      </c>
      <c r="D7" s="36" t="n"/>
      <c r="E7" s="36" t="n"/>
      <c r="F7" s="36" t="n"/>
      <c r="G7" s="36" t="n"/>
    </row>
    <row r="8" ht="24" customHeight="1" s="25">
      <c r="A8" s="33" t="inlineStr">
        <is>
          <t>Financial records</t>
        </is>
      </c>
      <c r="B8" s="34" t="inlineStr">
        <is>
          <t>Balance sheets, monthly, same period</t>
        </is>
      </c>
      <c r="C8" s="35" t="inlineStr">
        <is>
          <t>1m</t>
        </is>
      </c>
      <c r="D8" s="36" t="n"/>
      <c r="E8" s="36" t="n"/>
      <c r="F8" s="36" t="n"/>
      <c r="G8" s="36" t="n"/>
    </row>
    <row r="9" ht="24" customHeight="1" s="25">
      <c r="A9" s="33" t="inlineStr">
        <is>
          <t>Financial records</t>
        </is>
      </c>
      <c r="B9" s="34" t="inlineStr">
        <is>
          <t>Cash flow statements, same period</t>
        </is>
      </c>
      <c r="C9" s="35" t="inlineStr">
        <is>
          <t>1m</t>
        </is>
      </c>
      <c r="D9" s="36" t="n"/>
      <c r="E9" s="36" t="n"/>
      <c r="F9" s="36" t="n"/>
      <c r="G9" s="36" t="n"/>
    </row>
    <row r="10" ht="24" customHeight="1" s="25">
      <c r="A10" s="33" t="inlineStr">
        <is>
          <t>Financial records</t>
        </is>
      </c>
      <c r="B10" s="34" t="inlineStr">
        <is>
          <t>Trial balance and general ledger export per year, native format</t>
        </is>
      </c>
      <c r="C10" s="35" t="inlineStr">
        <is>
          <t>1w</t>
        </is>
      </c>
      <c r="D10" s="36" t="n"/>
      <c r="E10" s="36" t="n"/>
      <c r="F10" s="36" t="n"/>
      <c r="G10" s="36" t="n"/>
    </row>
    <row r="11" ht="24" customHeight="1" s="25">
      <c r="A11" s="33" t="inlineStr">
        <is>
          <t>Financial records</t>
        </is>
      </c>
      <c r="B11" s="34" t="inlineStr">
        <is>
          <t>Bank statements for every account, with completed reconciliations</t>
        </is>
      </c>
      <c r="C11" s="35" t="inlineStr">
        <is>
          <t>1q</t>
        </is>
      </c>
      <c r="D11" s="36" t="n"/>
      <c r="E11" s="36" t="n"/>
      <c r="F11" s="36" t="n"/>
      <c r="G11" s="36" t="n"/>
    </row>
    <row r="12" ht="24" customHeight="1" s="25">
      <c r="A12" s="33" t="inlineStr">
        <is>
          <t>Financial records</t>
        </is>
      </c>
      <c r="B12" s="34" t="inlineStr">
        <is>
          <t>Credit card statements and reconciliations</t>
        </is>
      </c>
      <c r="C12" s="35" t="inlineStr">
        <is>
          <t>1m</t>
        </is>
      </c>
      <c r="D12" s="36" t="n"/>
      <c r="E12" s="36" t="n"/>
      <c r="F12" s="36" t="n"/>
      <c r="G12" s="36" t="n"/>
    </row>
    <row r="13" ht="24" customHeight="1" s="25">
      <c r="A13" s="33" t="inlineStr">
        <is>
          <t>Financial records</t>
        </is>
      </c>
      <c r="B13" s="34" t="inlineStr">
        <is>
          <t>Revenue reported gross and net, with the recognition policy stated in writing</t>
        </is>
      </c>
      <c r="C13" s="35" t="inlineStr">
        <is>
          <t>1m</t>
        </is>
      </c>
      <c r="D13" s="36" t="n"/>
      <c r="E13" s="36" t="n"/>
      <c r="F13" s="36" t="n"/>
      <c r="G13" s="36" t="n"/>
    </row>
    <row r="14" ht="24" customHeight="1" s="25">
      <c r="A14" s="33" t="inlineStr">
        <is>
          <t>Financial records</t>
        </is>
      </c>
      <c r="B14" s="34" t="inlineStr">
        <is>
          <t>Evidence the gross versus net treatment was applied consistently across all three years</t>
        </is>
      </c>
      <c r="C14" s="35" t="inlineStr">
        <is>
          <t>1m</t>
        </is>
      </c>
      <c r="D14" s="36" t="n"/>
      <c r="E14" s="36" t="n"/>
      <c r="F14" s="36" t="n"/>
      <c r="G14" s="36" t="n"/>
    </row>
    <row r="15" ht="24" customHeight="1" s="25">
      <c r="A15" s="33" t="inlineStr">
        <is>
          <t>Financial records</t>
        </is>
      </c>
      <c r="B15" s="34" t="inlineStr">
        <is>
          <t>Revenue by customer for each of the last three years</t>
        </is>
      </c>
      <c r="C15" s="35" t="inlineStr">
        <is>
          <t>1w</t>
        </is>
      </c>
      <c r="D15" s="36" t="n"/>
      <c r="E15" s="36" t="n"/>
      <c r="F15" s="36" t="n"/>
      <c r="G15" s="36" t="n"/>
    </row>
    <row r="16" ht="24" customHeight="1" s="25">
      <c r="A16" s="33" t="inlineStr">
        <is>
          <t>Financial records</t>
        </is>
      </c>
      <c r="B16" s="34" t="inlineStr">
        <is>
          <t>Gross margin by customer, and by lane if your system carries it</t>
        </is>
      </c>
      <c r="C16" s="35" t="inlineStr">
        <is>
          <t>1m</t>
        </is>
      </c>
      <c r="D16" s="36" t="n"/>
      <c r="E16" s="36" t="n"/>
      <c r="F16" s="36" t="n"/>
      <c r="G16" s="36" t="n"/>
    </row>
    <row r="17" ht="24" customHeight="1" s="25">
      <c r="A17" s="33" t="inlineStr">
        <is>
          <t>Financial records</t>
        </is>
      </c>
      <c r="B17" s="34" t="inlineStr">
        <is>
          <t>AR aging as of each month end, not only the current one</t>
        </is>
      </c>
      <c r="C17" s="35" t="inlineStr">
        <is>
          <t>1m</t>
        </is>
      </c>
      <c r="D17" s="36" t="n"/>
      <c r="E17" s="36" t="n"/>
      <c r="F17" s="36" t="n"/>
      <c r="G17" s="36" t="n"/>
    </row>
    <row r="18" ht="24" customHeight="1" s="25">
      <c r="A18" s="33" t="inlineStr">
        <is>
          <t>Financial records</t>
        </is>
      </c>
      <c r="B18" s="34" t="inlineStr">
        <is>
          <t>Accounts payable aging on the same basis</t>
        </is>
      </c>
      <c r="C18" s="35" t="inlineStr">
        <is>
          <t>1m</t>
        </is>
      </c>
      <c r="D18" s="36" t="n"/>
      <c r="E18" s="36" t="n"/>
      <c r="F18" s="36" t="n"/>
      <c r="G18" s="36" t="n"/>
    </row>
    <row r="19" ht="24" customHeight="1" s="25">
      <c r="A19" s="33" t="inlineStr">
        <is>
          <t>Financial records</t>
        </is>
      </c>
      <c r="B19" s="34" t="inlineStr">
        <is>
          <t>Fixed asset register with depreciation schedules</t>
        </is>
      </c>
      <c r="C19" s="35" t="inlineStr">
        <is>
          <t>1w</t>
        </is>
      </c>
      <c r="D19" s="36" t="n"/>
      <c r="E19" s="36" t="n"/>
      <c r="F19" s="36" t="n"/>
      <c r="G19" s="36" t="n"/>
    </row>
    <row r="20" ht="24" customHeight="1" s="25">
      <c r="A20" s="33" t="inlineStr">
        <is>
          <t>Financial records</t>
        </is>
      </c>
      <c r="B20" s="34" t="inlineStr">
        <is>
          <t>Debt schedule: every loan, line of credit, equipment note, with terms</t>
        </is>
      </c>
      <c r="C20" s="35" t="inlineStr">
        <is>
          <t>1w</t>
        </is>
      </c>
      <c r="D20" s="36" t="n"/>
      <c r="E20" s="36" t="n"/>
      <c r="F20" s="36" t="n"/>
      <c r="G20" s="36" t="n"/>
    </row>
    <row r="21" ht="24" customHeight="1" s="25">
      <c r="A21" s="33" t="inlineStr">
        <is>
          <t>Financial records</t>
        </is>
      </c>
      <c r="B21" s="34" t="inlineStr">
        <is>
          <t>Personal guarantees on any debt, lease or line, listed with the obligation each secures</t>
        </is>
      </c>
      <c r="C21" s="35" t="inlineStr">
        <is>
          <t>1w</t>
        </is>
      </c>
      <c r="D21" s="36" t="n"/>
      <c r="E21" s="36" t="n"/>
      <c r="F21" s="36" t="n"/>
      <c r="G21" s="36" t="n"/>
    </row>
    <row r="22" ht="24" customHeight="1" s="25">
      <c r="A22" s="33" t="inlineStr">
        <is>
          <t>Financial records</t>
        </is>
      </c>
      <c r="B22" s="34" t="inlineStr">
        <is>
          <t>Related-party transactions, listed and explained</t>
        </is>
      </c>
      <c r="C22" s="35" t="inlineStr">
        <is>
          <t>1w</t>
        </is>
      </c>
      <c r="D22" s="36" t="n"/>
      <c r="E22" s="36" t="n"/>
      <c r="F22" s="36" t="n"/>
      <c r="G22" s="36" t="n"/>
    </row>
    <row r="23" ht="24" customHeight="1" s="25">
      <c r="A23" s="33" t="inlineStr">
        <is>
          <t>Financial records</t>
        </is>
      </c>
      <c r="B23" s="34" t="inlineStr">
        <is>
          <t>Related-party leases with rent stated against market</t>
        </is>
      </c>
      <c r="C23" s="35" t="inlineStr">
        <is>
          <t>1m</t>
        </is>
      </c>
      <c r="D23" s="36" t="n"/>
      <c r="E23" s="36" t="n"/>
      <c r="F23" s="36" t="n"/>
      <c r="G23" s="36" t="n"/>
    </row>
    <row r="24" ht="24" customHeight="1" s="25">
      <c r="A24" s="33" t="inlineStr">
        <is>
          <t>Financial records</t>
        </is>
      </c>
      <c r="B24" s="34" t="inlineStr">
        <is>
          <t>Intercompany balances and eliminations if you run multiple entities</t>
        </is>
      </c>
      <c r="C24" s="35" t="inlineStr">
        <is>
          <t>1q</t>
        </is>
      </c>
      <c r="D24" s="36" t="n"/>
      <c r="E24" s="36" t="n"/>
      <c r="F24" s="36" t="n"/>
      <c r="G24" s="36" t="n"/>
    </row>
    <row r="25" ht="24" customHeight="1" s="25">
      <c r="A25" s="33" t="inlineStr">
        <is>
          <t>Financial records</t>
        </is>
      </c>
      <c r="B25" s="34" t="inlineStr">
        <is>
          <t>Payroll registers and payroll tax filings</t>
        </is>
      </c>
      <c r="C25" s="35" t="inlineStr">
        <is>
          <t>1w</t>
        </is>
      </c>
      <c r="D25" s="36" t="n"/>
      <c r="E25" s="36" t="n"/>
      <c r="F25" s="36" t="n"/>
      <c r="G25" s="36" t="n"/>
    </row>
    <row r="26" ht="24" customHeight="1" s="25">
      <c r="A26" s="33" t="inlineStr">
        <is>
          <t>Financial records</t>
        </is>
      </c>
      <c r="B26" s="34" t="inlineStr">
        <is>
          <t>Sales, use and state or provincial tax filings, with nexus positions noted</t>
        </is>
      </c>
      <c r="C26" s="35" t="inlineStr">
        <is>
          <t>1m</t>
        </is>
      </c>
      <c r="D26" s="36" t="n"/>
      <c r="E26" s="36" t="n"/>
      <c r="F26" s="36" t="n"/>
      <c r="G26" s="36" t="n"/>
    </row>
    <row r="27" ht="24" customHeight="1" s="25">
      <c r="A27" s="33" t="inlineStr">
        <is>
          <t>EBITDA normalization</t>
        </is>
      </c>
      <c r="B27" s="34" t="inlineStr">
        <is>
          <t>Written add-back schedule, line by line, for each of the last three years</t>
        </is>
      </c>
      <c r="C27" s="35" t="inlineStr">
        <is>
          <t>1m</t>
        </is>
      </c>
      <c r="D27" s="36" t="n"/>
      <c r="E27" s="36" t="n"/>
      <c r="F27" s="36" t="n"/>
      <c r="G27" s="36" t="n"/>
    </row>
    <row r="28" ht="24" customHeight="1" s="25">
      <c r="A28" s="33" t="inlineStr">
        <is>
          <t>EBITDA normalization</t>
        </is>
      </c>
      <c r="B28" s="34" t="inlineStr">
        <is>
          <t>A source document behind every add-back</t>
        </is>
      </c>
      <c r="C28" s="35" t="inlineStr">
        <is>
          <t>1q</t>
        </is>
      </c>
      <c r="D28" s="36" t="n"/>
      <c r="E28" s="36" t="n"/>
      <c r="F28" s="36" t="n"/>
      <c r="G28" s="36" t="n"/>
    </row>
    <row r="29" ht="24" customHeight="1" s="25">
      <c r="A29" s="33" t="inlineStr">
        <is>
          <t>EBITDA normalization</t>
        </is>
      </c>
      <c r="B29" s="34" t="inlineStr">
        <is>
          <t>Owner compensation stated separately, with the replacement assumption written out</t>
        </is>
      </c>
      <c r="C29" s="35" t="inlineStr">
        <is>
          <t>1w</t>
        </is>
      </c>
      <c r="D29" s="36" t="n"/>
      <c r="E29" s="36" t="n"/>
      <c r="F29" s="36" t="n"/>
      <c r="G29" s="36" t="n"/>
    </row>
    <row r="30" ht="24" customHeight="1" s="25">
      <c r="A30" s="33" t="inlineStr">
        <is>
          <t>EBITDA normalization</t>
        </is>
      </c>
      <c r="B30" s="34" t="inlineStr">
        <is>
          <t>Personal expenses itemized rather than lumped together</t>
        </is>
      </c>
      <c r="C30" s="35" t="inlineStr">
        <is>
          <t>1m</t>
        </is>
      </c>
      <c r="D30" s="36" t="n"/>
      <c r="E30" s="36" t="n"/>
      <c r="F30" s="36" t="n"/>
      <c r="G30" s="36" t="n"/>
    </row>
    <row r="31" ht="24" customHeight="1" s="25">
      <c r="A31" s="33" t="inlineStr">
        <is>
          <t>EBITDA normalization</t>
        </is>
      </c>
      <c r="B31" s="34" t="inlineStr">
        <is>
          <t>One-time items identified, with evidence they were one-time</t>
        </is>
      </c>
      <c r="C31" s="35" t="inlineStr">
        <is>
          <t>1m</t>
        </is>
      </c>
      <c r="D31" s="36" t="n"/>
      <c r="E31" s="36" t="n"/>
      <c r="F31" s="36" t="n"/>
      <c r="G31" s="36" t="n"/>
    </row>
    <row r="32" ht="24" customHeight="1" s="25">
      <c r="A32" s="33" t="inlineStr">
        <is>
          <t>EBITDA normalization</t>
        </is>
      </c>
      <c r="B32" s="34" t="inlineStr">
        <is>
          <t>Discontinued customers or lanes shown separately</t>
        </is>
      </c>
      <c r="C32" s="35" t="inlineStr">
        <is>
          <t>1w</t>
        </is>
      </c>
      <c r="D32" s="36" t="n"/>
      <c r="E32" s="36" t="n"/>
      <c r="F32" s="36" t="n"/>
      <c r="G32" s="36" t="n"/>
    </row>
    <row r="33" ht="24" customHeight="1" s="25">
      <c r="A33" s="33" t="inlineStr">
        <is>
          <t>EBITDA normalization</t>
        </is>
      </c>
      <c r="B33" s="34" t="inlineStr">
        <is>
          <t>A reconciliation from net income to adjusted EBITDA a stranger can follow</t>
        </is>
      </c>
      <c r="C33" s="35" t="inlineStr">
        <is>
          <t>1m</t>
        </is>
      </c>
      <c r="D33" s="36" t="n"/>
      <c r="E33" s="36" t="n"/>
      <c r="F33" s="36" t="n"/>
      <c r="G33" s="36" t="n"/>
    </row>
    <row r="34" ht="24" customHeight="1" s="25">
      <c r="A34" s="33" t="inlineStr">
        <is>
          <t>EBITDA normalization</t>
        </is>
      </c>
      <c r="B34" s="34" t="inlineStr">
        <is>
          <t>A reconciliation from gross revenue to net revenue to adjusted EBITDA</t>
        </is>
      </c>
      <c r="C34" s="35" t="inlineStr">
        <is>
          <t>1m</t>
        </is>
      </c>
      <c r="D34" s="36" t="n"/>
      <c r="E34" s="36" t="n"/>
      <c r="F34" s="36" t="n"/>
      <c r="G34" s="36" t="n"/>
    </row>
    <row r="35" ht="24" customHeight="1" s="25">
      <c r="A35" s="33" t="inlineStr">
        <is>
          <t>EBITDA normalization</t>
        </is>
      </c>
      <c r="B35" s="34" t="inlineStr">
        <is>
          <t>Pro forma effect of any pricing or cost change made mid-period, quantified</t>
        </is>
      </c>
      <c r="C35" s="35" t="inlineStr">
        <is>
          <t>1m</t>
        </is>
      </c>
      <c r="D35" s="36" t="n"/>
      <c r="E35" s="36" t="n"/>
      <c r="F35" s="36" t="n"/>
      <c r="G35" s="36" t="n"/>
    </row>
    <row r="36" ht="24" customHeight="1" s="25">
      <c r="A36" s="33" t="inlineStr">
        <is>
          <t>EBITDA normalization</t>
        </is>
      </c>
      <c r="B36" s="34" t="inlineStr">
        <is>
          <t>Government relief funds, wage subsidies and credits identified and excluded</t>
        </is>
      </c>
      <c r="C36" s="35" t="inlineStr">
        <is>
          <t>1w</t>
        </is>
      </c>
      <c r="D36" s="36" t="n"/>
      <c r="E36" s="36" t="n"/>
      <c r="F36" s="36" t="n"/>
      <c r="G36" s="36" t="n"/>
    </row>
    <row r="37" ht="24" customHeight="1" s="25">
      <c r="A37" s="33" t="inlineStr">
        <is>
          <t>Revenue quality and concentration</t>
        </is>
      </c>
      <c r="B37" s="34" t="inlineStr">
        <is>
          <t>Load-level export: volume, revenue, direct cost, margin per load, three years</t>
        </is>
      </c>
      <c r="C37" s="35" t="inlineStr">
        <is>
          <t>1m</t>
        </is>
      </c>
      <c r="D37" s="36" t="n"/>
      <c r="E37" s="36" t="n"/>
      <c r="F37" s="36" t="n"/>
      <c r="G37" s="36" t="n"/>
    </row>
    <row r="38" ht="24" customHeight="1" s="25">
      <c r="A38" s="33" t="inlineStr">
        <is>
          <t>Revenue quality and concentration</t>
        </is>
      </c>
      <c r="B38" s="34" t="inlineStr">
        <is>
          <t>Revenue by lane and by equipment type, three years</t>
        </is>
      </c>
      <c r="C38" s="35" t="inlineStr">
        <is>
          <t>1m</t>
        </is>
      </c>
      <c r="D38" s="36" t="n"/>
      <c r="E38" s="36" t="n"/>
      <c r="F38" s="36" t="n"/>
      <c r="G38" s="36" t="n"/>
    </row>
    <row r="39" ht="24" customHeight="1" s="25">
      <c r="A39" s="33" t="inlineStr">
        <is>
          <t>Revenue quality and concentration</t>
        </is>
      </c>
      <c r="B39" s="34" t="inlineStr">
        <is>
          <t>Dedicated versus one-way versus brokered volume, stated separately</t>
        </is>
      </c>
      <c r="C39" s="35" t="inlineStr">
        <is>
          <t>1m</t>
        </is>
      </c>
      <c r="D39" s="36" t="n"/>
      <c r="E39" s="36" t="n"/>
      <c r="F39" s="36" t="n"/>
      <c r="G39" s="36" t="n"/>
    </row>
    <row r="40" ht="24" customHeight="1" s="25">
      <c r="A40" s="33" t="inlineStr">
        <is>
          <t>Revenue quality and concentration</t>
        </is>
      </c>
      <c r="B40" s="34" t="inlineStr">
        <is>
          <t>Revenue share of your top 5 and top 10 customers, all three years</t>
        </is>
      </c>
      <c r="C40" s="35" t="inlineStr">
        <is>
          <t>1w</t>
        </is>
      </c>
      <c r="D40" s="36" t="n"/>
      <c r="E40" s="36" t="n"/>
      <c r="F40" s="36" t="n"/>
      <c r="G40" s="36" t="n"/>
    </row>
    <row r="41" ht="24" customHeight="1" s="25">
      <c r="A41" s="33" t="inlineStr">
        <is>
          <t>Revenue quality and concentration</t>
        </is>
      </c>
      <c r="B41" s="34" t="inlineStr">
        <is>
          <t>Customer tenure and volume trend for each major account</t>
        </is>
      </c>
      <c r="C41" s="35" t="inlineStr">
        <is>
          <t>1m</t>
        </is>
      </c>
      <c r="D41" s="36" t="n"/>
      <c r="E41" s="36" t="n"/>
      <c r="F41" s="36" t="n"/>
      <c r="G41" s="36" t="n"/>
    </row>
    <row r="42" ht="24" customHeight="1" s="25">
      <c r="A42" s="33" t="inlineStr">
        <is>
          <t>Revenue quality and concentration</t>
        </is>
      </c>
      <c r="B42" s="34" t="inlineStr">
        <is>
          <t>Contract versus spot mix, with the contracts on file</t>
        </is>
      </c>
      <c r="C42" s="35" t="inlineStr">
        <is>
          <t>1m</t>
        </is>
      </c>
      <c r="D42" s="36" t="n"/>
      <c r="E42" s="36" t="n"/>
      <c r="F42" s="36" t="n"/>
      <c r="G42" s="36" t="n"/>
    </row>
    <row r="43" ht="24" customHeight="1" s="25">
      <c r="A43" s="33" t="inlineStr">
        <is>
          <t>Revenue quality and concentration</t>
        </is>
      </c>
      <c r="B43" s="34" t="inlineStr">
        <is>
          <t>Signed customer agreements, rate agreements, volume commitments</t>
        </is>
      </c>
      <c r="C43" s="35" t="inlineStr">
        <is>
          <t>1m</t>
        </is>
      </c>
      <c r="D43" s="36" t="n"/>
      <c r="E43" s="36" t="n"/>
      <c r="F43" s="36" t="n"/>
      <c r="G43" s="36" t="n"/>
    </row>
    <row r="44" ht="24" customHeight="1" s="25">
      <c r="A44" s="33" t="inlineStr">
        <is>
          <t>Revenue quality and concentration</t>
        </is>
      </c>
      <c r="B44" s="34" t="inlineStr">
        <is>
          <t>Change of control and assignment clauses in customer agreements, listed separately</t>
        </is>
      </c>
      <c r="C44" s="35" t="inlineStr">
        <is>
          <t>1m</t>
        </is>
      </c>
      <c r="D44" s="36" t="n"/>
      <c r="E44" s="36" t="n"/>
      <c r="F44" s="36" t="n"/>
      <c r="G44" s="36" t="n"/>
    </row>
    <row r="45" ht="24" customHeight="1" s="25">
      <c r="A45" s="33" t="inlineStr">
        <is>
          <t>Revenue quality and concentration</t>
        </is>
      </c>
      <c r="B45" s="34" t="inlineStr">
        <is>
          <t>Term, renewal and notice provisions summarized: evergreen, fixed, or terminable on notice</t>
        </is>
      </c>
      <c r="C45" s="35" t="inlineStr">
        <is>
          <t>1m</t>
        </is>
      </c>
      <c r="D45" s="36" t="n"/>
      <c r="E45" s="36" t="n"/>
      <c r="F45" s="36" t="n"/>
      <c r="G45" s="36" t="n"/>
    </row>
    <row r="46" ht="24" customHeight="1" s="25">
      <c r="A46" s="33" t="inlineStr">
        <is>
          <t>Revenue quality and concentration</t>
        </is>
      </c>
      <c r="B46" s="34" t="inlineStr">
        <is>
          <t>Upcoming RFP and bid calendar for the next twelve months</t>
        </is>
      </c>
      <c r="C46" s="35" t="inlineStr">
        <is>
          <t>1w</t>
        </is>
      </c>
      <c r="D46" s="36" t="n"/>
      <c r="E46" s="36" t="n"/>
      <c r="F46" s="36" t="n"/>
      <c r="G46" s="36" t="n"/>
    </row>
    <row r="47" ht="24" customHeight="1" s="25">
      <c r="A47" s="33" t="inlineStr">
        <is>
          <t>Revenue quality and concentration</t>
        </is>
      </c>
      <c r="B47" s="34" t="inlineStr">
        <is>
          <t>Bid award history: what you won, lost and held, with pricing</t>
        </is>
      </c>
      <c r="C47" s="35" t="inlineStr">
        <is>
          <t>1m</t>
        </is>
      </c>
      <c r="D47" s="36" t="n"/>
      <c r="E47" s="36" t="n"/>
      <c r="F47" s="36" t="n"/>
      <c r="G47" s="36" t="n"/>
    </row>
    <row r="48" ht="24" customHeight="1" s="25">
      <c r="A48" s="33" t="inlineStr">
        <is>
          <t>Revenue quality and concentration</t>
        </is>
      </c>
      <c r="B48" s="34" t="inlineStr">
        <is>
          <t>Customer churn history: who left, when, and why</t>
        </is>
      </c>
      <c r="C48" s="35" t="inlineStr">
        <is>
          <t>1m</t>
        </is>
      </c>
      <c r="D48" s="36" t="n"/>
      <c r="E48" s="36" t="n"/>
      <c r="F48" s="36" t="n"/>
      <c r="G48" s="36" t="n"/>
    </row>
    <row r="49" ht="24" customHeight="1" s="25">
      <c r="A49" s="33" t="inlineStr">
        <is>
          <t>Revenue quality and concentration</t>
        </is>
      </c>
      <c r="B49" s="34" t="inlineStr">
        <is>
          <t>Accessorial capture rate and its trend</t>
        </is>
      </c>
      <c r="C49" s="35" t="inlineStr">
        <is>
          <t>1m</t>
        </is>
      </c>
      <c r="D49" s="36" t="n"/>
      <c r="E49" s="36" t="n"/>
      <c r="F49" s="36" t="n"/>
      <c r="G49" s="36" t="n"/>
    </row>
    <row r="50" ht="24" customHeight="1" s="25">
      <c r="A50" s="33" t="inlineStr">
        <is>
          <t>Revenue quality and concentration</t>
        </is>
      </c>
      <c r="B50" s="34" t="inlineStr">
        <is>
          <t>Credit memo and rebill history</t>
        </is>
      </c>
      <c r="C50" s="35" t="inlineStr">
        <is>
          <t>1m</t>
        </is>
      </c>
      <c r="D50" s="36" t="n"/>
      <c r="E50" s="36" t="n"/>
      <c r="F50" s="36" t="n"/>
      <c r="G50" s="36" t="n"/>
    </row>
    <row r="51" ht="24" customHeight="1" s="25">
      <c r="A51" s="33" t="inlineStr">
        <is>
          <t>Revenue quality and concentration</t>
        </is>
      </c>
      <c r="B51" s="34" t="inlineStr">
        <is>
          <t>Disputed and written-off invoices, last three years</t>
        </is>
      </c>
      <c r="C51" s="35" t="inlineStr">
        <is>
          <t>1m</t>
        </is>
      </c>
      <c r="D51" s="36" t="n"/>
      <c r="E51" s="36" t="n"/>
      <c r="F51" s="36" t="n"/>
      <c r="G51" s="36" t="n"/>
    </row>
    <row r="52" ht="24" customHeight="1" s="25">
      <c r="A52" s="33" t="inlineStr">
        <is>
          <t>Revenue quality and concentration</t>
        </is>
      </c>
      <c r="B52" s="34" t="inlineStr">
        <is>
          <t>Unbilled or work-in-process at each period end</t>
        </is>
      </c>
      <c r="C52" s="35" t="inlineStr">
        <is>
          <t>1m</t>
        </is>
      </c>
      <c r="D52" s="36" t="n"/>
      <c r="E52" s="36" t="n"/>
      <c r="F52" s="36" t="n"/>
      <c r="G52" s="36" t="n"/>
    </row>
    <row r="53" ht="24" customHeight="1" s="25">
      <c r="A53" s="33" t="inlineStr">
        <is>
          <t>Revenue quality and concentration</t>
        </is>
      </c>
      <c r="B53" s="34" t="inlineStr">
        <is>
          <t>Backlog or committed volume as of the most recent month end</t>
        </is>
      </c>
      <c r="C53" s="35" t="inlineStr">
        <is>
          <t>1w</t>
        </is>
      </c>
      <c r="D53" s="36" t="n"/>
      <c r="E53" s="36" t="n"/>
      <c r="F53" s="36" t="n"/>
      <c r="G53" s="36" t="n"/>
    </row>
    <row r="54" ht="24" customHeight="1" s="25">
      <c r="A54" s="33" t="inlineStr">
        <is>
          <t>Fleet, safety and drivers</t>
        </is>
      </c>
      <c r="B54" s="34" t="inlineStr">
        <is>
          <t>Fleet: Fleet list by unit: year, make, model, VIN, mileage or engine hours</t>
        </is>
      </c>
      <c r="C54" s="35" t="inlineStr">
        <is>
          <t>1m</t>
        </is>
      </c>
      <c r="D54" s="36" t="n"/>
      <c r="E54" s="36" t="n"/>
      <c r="F54" s="36" t="n"/>
      <c r="G54" s="36" t="n"/>
    </row>
    <row r="55" ht="24" customHeight="1" s="25">
      <c r="A55" s="33" t="inlineStr">
        <is>
          <t>Fleet, safety and drivers</t>
        </is>
      </c>
      <c r="B55" s="34" t="inlineStr">
        <is>
          <t>Fleet: Owned, leased or financed status per unit, with payoffs, balloons and residuals</t>
        </is>
      </c>
      <c r="C55" s="35" t="inlineStr">
        <is>
          <t>1m</t>
        </is>
      </c>
      <c r="D55" s="36" t="n"/>
      <c r="E55" s="36" t="n"/>
      <c r="F55" s="36" t="n"/>
      <c r="G55" s="36" t="n"/>
    </row>
    <row r="56" ht="24" customHeight="1" s="25">
      <c r="A56" s="33" t="inlineStr">
        <is>
          <t>Fleet, safety and drivers</t>
        </is>
      </c>
      <c r="B56" s="34" t="inlineStr">
        <is>
          <t>Fleet: Average fleet age and remaining useful life</t>
        </is>
      </c>
      <c r="C56" s="35" t="inlineStr">
        <is>
          <t>1w</t>
        </is>
      </c>
      <c r="D56" s="36" t="n"/>
      <c r="E56" s="36" t="n"/>
      <c r="F56" s="36" t="n"/>
      <c r="G56" s="36" t="n"/>
    </row>
    <row r="57" ht="24" customHeight="1" s="25">
      <c r="A57" s="33" t="inlineStr">
        <is>
          <t>Fleet, safety and drivers</t>
        </is>
      </c>
      <c r="B57" s="34" t="inlineStr">
        <is>
          <t>Fleet: Capex history and the replacement schedule for the next three years</t>
        </is>
      </c>
      <c r="C57" s="35" t="inlineStr">
        <is>
          <t>1m</t>
        </is>
      </c>
      <c r="D57" s="36" t="n"/>
      <c r="E57" s="36" t="n"/>
      <c r="F57" s="36" t="n"/>
      <c r="G57" s="36" t="n"/>
    </row>
    <row r="58" ht="24" customHeight="1" s="25">
      <c r="A58" s="33" t="inlineStr">
        <is>
          <t>Fleet, safety and drivers</t>
        </is>
      </c>
      <c r="B58" s="34" t="inlineStr">
        <is>
          <t>Fleet: Maintenance cost per mile by year, and maintenance records per unit</t>
        </is>
      </c>
      <c r="C58" s="35" t="inlineStr">
        <is>
          <t>1q</t>
        </is>
      </c>
      <c r="D58" s="36" t="n"/>
      <c r="E58" s="36" t="n"/>
      <c r="F58" s="36" t="n"/>
      <c r="G58" s="36" t="n"/>
    </row>
    <row r="59" ht="24" customHeight="1" s="25">
      <c r="A59" s="33" t="inlineStr">
        <is>
          <t>Fleet, safety and drivers</t>
        </is>
      </c>
      <c r="B59" s="34" t="inlineStr">
        <is>
          <t>Fleet: Trailer to tractor ratio, and drop trailer pools sitting at customer sites</t>
        </is>
      </c>
      <c r="C59" s="35" t="inlineStr">
        <is>
          <t>1w</t>
        </is>
      </c>
      <c r="D59" s="36" t="n"/>
      <c r="E59" s="36" t="n"/>
      <c r="F59" s="36" t="n"/>
      <c r="G59" s="36" t="n"/>
    </row>
    <row r="60" ht="24" customHeight="1" s="25">
      <c r="A60" s="33" t="inlineStr">
        <is>
          <t>Fleet, safety and drivers</t>
        </is>
      </c>
      <c r="B60" s="34" t="inlineStr">
        <is>
          <t>Fleet: Owned real estate: terminals, yards and shop, with appraisals if available</t>
        </is>
      </c>
      <c r="C60" s="35" t="inlineStr">
        <is>
          <t>1m</t>
        </is>
      </c>
      <c r="D60" s="36" t="n"/>
      <c r="E60" s="36" t="n"/>
      <c r="F60" s="36" t="n"/>
      <c r="G60" s="36" t="n"/>
    </row>
    <row r="61" ht="24" customHeight="1" s="25">
      <c r="A61" s="33" t="inlineStr">
        <is>
          <t>Fleet, safety and drivers</t>
        </is>
      </c>
      <c r="B61" s="34" t="inlineStr">
        <is>
          <t>Safety: Safety rating and compliance review history</t>
        </is>
      </c>
      <c r="C61" s="35" t="inlineStr">
        <is>
          <t>1w</t>
        </is>
      </c>
      <c r="D61" s="36" t="n"/>
      <c r="E61" s="36" t="n"/>
      <c r="F61" s="36" t="n"/>
      <c r="G61" s="36" t="n"/>
    </row>
    <row r="62" ht="24" customHeight="1" s="25">
      <c r="A62" s="33" t="inlineStr">
        <is>
          <t>Fleet, safety and drivers</t>
        </is>
      </c>
      <c r="B62" s="34" t="inlineStr">
        <is>
          <t>Safety: CSA BASIC scores by category, with trend over three years</t>
        </is>
      </c>
      <c r="C62" s="35" t="inlineStr">
        <is>
          <t>1w</t>
        </is>
      </c>
      <c r="D62" s="36" t="n"/>
      <c r="E62" s="36" t="n"/>
      <c r="F62" s="36" t="n"/>
      <c r="G62" s="36" t="n"/>
    </row>
    <row r="63" ht="24" customHeight="1" s="25">
      <c r="A63" s="33" t="inlineStr">
        <is>
          <t>Fleet, safety and drivers</t>
        </is>
      </c>
      <c r="B63" s="34" t="inlineStr">
        <is>
          <t>Safety: Out of service rates measured against the national average</t>
        </is>
      </c>
      <c r="C63" s="35" t="inlineStr">
        <is>
          <t>1w</t>
        </is>
      </c>
      <c r="D63" s="36" t="n"/>
      <c r="E63" s="36" t="n"/>
      <c r="F63" s="36" t="n"/>
      <c r="G63" s="36" t="n"/>
    </row>
    <row r="64" ht="24" customHeight="1" s="25">
      <c r="A64" s="33" t="inlineStr">
        <is>
          <t>Fleet, safety and drivers</t>
        </is>
      </c>
      <c r="B64" s="34" t="inlineStr">
        <is>
          <t>Safety: DOT recordable accident history, with reserves set against each</t>
        </is>
      </c>
      <c r="C64" s="35" t="inlineStr">
        <is>
          <t>1m</t>
        </is>
      </c>
      <c r="D64" s="36" t="n"/>
      <c r="E64" s="36" t="n"/>
      <c r="F64" s="36" t="n"/>
      <c r="G64" s="36" t="n"/>
    </row>
    <row r="65" ht="24" customHeight="1" s="25">
      <c r="A65" s="33" t="inlineStr">
        <is>
          <t>Fleet, safety and drivers</t>
        </is>
      </c>
      <c r="B65" s="34" t="inlineStr">
        <is>
          <t>Safety: Drug and alcohol testing program and Clearinghouse query records</t>
        </is>
      </c>
      <c r="C65" s="35" t="inlineStr">
        <is>
          <t>1m</t>
        </is>
      </c>
      <c r="D65" s="36" t="n"/>
      <c r="E65" s="36" t="n"/>
      <c r="F65" s="36" t="n"/>
      <c r="G65" s="36" t="n"/>
    </row>
    <row r="66" ht="24" customHeight="1" s="25">
      <c r="A66" s="33" t="inlineStr">
        <is>
          <t>Fleet, safety and drivers</t>
        </is>
      </c>
      <c r="B66" s="34" t="inlineStr">
        <is>
          <t>Safety: Auto liability limits, deductible or SIR, and five years of loss runs</t>
        </is>
      </c>
      <c r="C66" s="35" t="inlineStr">
        <is>
          <t>1m</t>
        </is>
      </c>
      <c r="D66" s="36" t="n"/>
      <c r="E66" s="36" t="n"/>
      <c r="F66" s="36" t="n"/>
      <c r="G66" s="36" t="n"/>
    </row>
    <row r="67" ht="24" customHeight="1" s="25">
      <c r="A67" s="33" t="inlineStr">
        <is>
          <t>Fleet, safety and drivers</t>
        </is>
      </c>
      <c r="B67" s="34" t="inlineStr">
        <is>
          <t>Drivers: Driver qualification files: licence, MVR, medical certificates</t>
        </is>
      </c>
      <c r="C67" s="35" t="inlineStr">
        <is>
          <t>1q</t>
        </is>
      </c>
      <c r="D67" s="36" t="n"/>
      <c r="E67" s="36" t="n"/>
      <c r="F67" s="36" t="n"/>
      <c r="G67" s="36" t="n"/>
    </row>
    <row r="68" ht="24" customHeight="1" s="25">
      <c r="A68" s="33" t="inlineStr">
        <is>
          <t>Fleet, safety and drivers</t>
        </is>
      </c>
      <c r="B68" s="34" t="inlineStr">
        <is>
          <t>Drivers: ELD and hours of service records, with violation history</t>
        </is>
      </c>
      <c r="C68" s="35" t="inlineStr">
        <is>
          <t>1m</t>
        </is>
      </c>
      <c r="D68" s="36" t="n"/>
      <c r="E68" s="36" t="n"/>
      <c r="F68" s="36" t="n"/>
      <c r="G68" s="36" t="n"/>
    </row>
    <row r="69" ht="24" customHeight="1" s="25">
      <c r="A69" s="33" t="inlineStr">
        <is>
          <t>Fleet, safety and drivers</t>
        </is>
      </c>
      <c r="B69" s="34" t="inlineStr">
        <is>
          <t>Drivers: Driver count, turnover rate and pay structure, three years</t>
        </is>
      </c>
      <c r="C69" s="35" t="inlineStr">
        <is>
          <t>1m</t>
        </is>
      </c>
      <c r="D69" s="36" t="n"/>
      <c r="E69" s="36" t="n"/>
      <c r="F69" s="36" t="n"/>
      <c r="G69" s="36" t="n"/>
    </row>
    <row r="70" ht="24" customHeight="1" s="25">
      <c r="A70" s="33" t="inlineStr">
        <is>
          <t>Fleet, safety and drivers</t>
        </is>
      </c>
      <c r="B70" s="34" t="inlineStr">
        <is>
          <t>Drivers: Company driver versus owner-operator mix</t>
        </is>
      </c>
      <c r="C70" s="35" t="inlineStr">
        <is>
          <t>1w</t>
        </is>
      </c>
      <c r="D70" s="36" t="n"/>
      <c r="E70" s="36" t="n"/>
      <c r="F70" s="36" t="n"/>
      <c r="G70" s="36" t="n"/>
    </row>
    <row r="71" ht="24" customHeight="1" s="25">
      <c r="A71" s="33" t="inlineStr">
        <is>
          <t>Fleet, safety and drivers</t>
        </is>
      </c>
      <c r="B71" s="34" t="inlineStr">
        <is>
          <t>Drivers: Owner-operator agreements, lease-purchase terms, and classification exposure</t>
        </is>
      </c>
      <c r="C71" s="35" t="inlineStr">
        <is>
          <t>1m</t>
        </is>
      </c>
      <c r="D71" s="36" t="n"/>
      <c r="E71" s="36" t="n"/>
      <c r="F71" s="36" t="n"/>
      <c r="G71" s="36" t="n"/>
    </row>
    <row r="72" ht="24" customHeight="1" s="25">
      <c r="A72" s="33" t="inlineStr">
        <is>
          <t>Fleet, safety and drivers</t>
        </is>
      </c>
      <c r="B72" s="34" t="inlineStr">
        <is>
          <t>Drivers: Workers compensation experience modifier, three years</t>
        </is>
      </c>
      <c r="C72" s="35" t="inlineStr">
        <is>
          <t>1w</t>
        </is>
      </c>
      <c r="D72" s="36" t="n"/>
      <c r="E72" s="36" t="n"/>
      <c r="F72" s="36" t="n"/>
      <c r="G72" s="36" t="n"/>
    </row>
    <row r="73" ht="24" customHeight="1" s="25">
      <c r="A73" s="33" t="inlineStr">
        <is>
          <t>Fleet, safety and drivers</t>
        </is>
      </c>
      <c r="B73" s="34" t="inlineStr">
        <is>
          <t>Regulatory and cost: IRP, IFTA, UCR and state or provincial permits, with filings current</t>
        </is>
      </c>
      <c r="C73" s="35" t="inlineStr">
        <is>
          <t>1m</t>
        </is>
      </c>
      <c r="D73" s="36" t="n"/>
      <c r="E73" s="36" t="n"/>
      <c r="F73" s="36" t="n"/>
      <c r="G73" s="36" t="n"/>
    </row>
    <row r="74" ht="24" customHeight="1" s="25">
      <c r="A74" s="33" t="inlineStr">
        <is>
          <t>Fleet, safety and drivers</t>
        </is>
      </c>
      <c r="B74" s="34" t="inlineStr">
        <is>
          <t>Regulatory and cost: Fuel surcharge program mechanics and the actual recovery rate achieved</t>
        </is>
      </c>
      <c r="C74" s="35" t="inlineStr">
        <is>
          <t>1m</t>
        </is>
      </c>
      <c r="D74" s="36" t="n"/>
      <c r="E74" s="36" t="n"/>
      <c r="F74" s="36" t="n"/>
      <c r="G74" s="36" t="n"/>
    </row>
    <row r="75" ht="24" customHeight="1" s="25">
      <c r="A75" s="33" t="inlineStr">
        <is>
          <t>Fleet, safety and drivers</t>
        </is>
      </c>
      <c r="B75" s="34" t="inlineStr">
        <is>
          <t>Regulatory and cost: Fuel card records and fuel cost per mile</t>
        </is>
      </c>
      <c r="C75" s="35" t="inlineStr">
        <is>
          <t>1m</t>
        </is>
      </c>
      <c r="D75" s="36" t="n"/>
      <c r="E75" s="36" t="n"/>
      <c r="F75" s="36" t="n"/>
      <c r="G75" s="36" t="n"/>
    </row>
    <row r="76" ht="24" customHeight="1" s="25">
      <c r="A76" s="33" t="inlineStr">
        <is>
          <t>Fleet, safety and drivers</t>
        </is>
      </c>
      <c r="B76" s="34" t="inlineStr">
        <is>
          <t>Utilization: Revenue per truck per week, three years</t>
        </is>
      </c>
      <c r="C76" s="35" t="inlineStr">
        <is>
          <t>1m</t>
        </is>
      </c>
      <c r="D76" s="36" t="n"/>
      <c r="E76" s="36" t="n"/>
      <c r="F76" s="36" t="n"/>
      <c r="G76" s="36" t="n"/>
    </row>
    <row r="77" ht="24" customHeight="1" s="25">
      <c r="A77" s="33" t="inlineStr">
        <is>
          <t>Fleet, safety and drivers</t>
        </is>
      </c>
      <c r="B77" s="34" t="inlineStr">
        <is>
          <t>Utilization: Miles per truck, deadhead percentage, revenue per loaded mile</t>
        </is>
      </c>
      <c r="C77" s="35" t="inlineStr">
        <is>
          <t>1m</t>
        </is>
      </c>
      <c r="D77" s="36" t="n"/>
      <c r="E77" s="36" t="n"/>
      <c r="F77" s="36" t="n"/>
      <c r="G77" s="36" t="n"/>
    </row>
    <row r="78" ht="24" customHeight="1" s="25">
      <c r="A78" s="33" t="inlineStr">
        <is>
          <t>Fleet, safety and drivers</t>
        </is>
      </c>
      <c r="B78" s="34" t="inlineStr">
        <is>
          <t>Utilization: Unseated truck count by month</t>
        </is>
      </c>
      <c r="C78" s="35" t="inlineStr">
        <is>
          <t>1w</t>
        </is>
      </c>
      <c r="D78" s="36" t="n"/>
      <c r="E78" s="36" t="n"/>
      <c r="F78" s="36" t="n"/>
      <c r="G78" s="36" t="n"/>
    </row>
    <row r="79" ht="24" customHeight="1" s="25">
      <c r="A79" s="33" t="inlineStr">
        <is>
          <t>Working capital and cash conversion</t>
        </is>
      </c>
      <c r="B79" s="34" t="inlineStr">
        <is>
          <t>DSO by month for three years, with the calculation method stated</t>
        </is>
      </c>
      <c r="C79" s="35" t="inlineStr">
        <is>
          <t>1m</t>
        </is>
      </c>
      <c r="D79" s="36" t="n"/>
      <c r="E79" s="36" t="n"/>
      <c r="F79" s="36" t="n"/>
      <c r="G79" s="36" t="n"/>
    </row>
    <row r="80" ht="24" customHeight="1" s="25">
      <c r="A80" s="33" t="inlineStr">
        <is>
          <t>Working capital and cash conversion</t>
        </is>
      </c>
      <c r="B80" s="34" t="inlineStr">
        <is>
          <t>Days payable outstanding on the same basis</t>
        </is>
      </c>
      <c r="C80" s="35" t="inlineStr">
        <is>
          <t>1m</t>
        </is>
      </c>
      <c r="D80" s="36" t="n"/>
      <c r="E80" s="36" t="n"/>
      <c r="F80" s="36" t="n"/>
      <c r="G80" s="36" t="n"/>
    </row>
    <row r="81" ht="24" customHeight="1" s="25">
      <c r="A81" s="33" t="inlineStr">
        <is>
          <t>Working capital and cash conversion</t>
        </is>
      </c>
      <c r="B81" s="34" t="inlineStr">
        <is>
          <t>Factoring arrangements: receivables sold, advance rate, terms, fee history</t>
        </is>
      </c>
      <c r="C81" s="35" t="inlineStr">
        <is>
          <t>1w</t>
        </is>
      </c>
      <c r="D81" s="36" t="n"/>
      <c r="E81" s="36" t="n"/>
      <c r="F81" s="36" t="n"/>
      <c r="G81" s="36" t="n"/>
    </row>
    <row r="82" ht="24" customHeight="1" s="25">
      <c r="A82" s="33" t="inlineStr">
        <is>
          <t>Working capital and cash conversion</t>
        </is>
      </c>
      <c r="B82" s="34" t="inlineStr">
        <is>
          <t>Borrowing base certificates and covenant compliance history</t>
        </is>
      </c>
      <c r="C82" s="35" t="inlineStr">
        <is>
          <t>1w</t>
        </is>
      </c>
      <c r="D82" s="36" t="n"/>
      <c r="E82" s="36" t="n"/>
      <c r="F82" s="36" t="n"/>
      <c r="G82" s="36" t="n"/>
    </row>
    <row r="83" ht="24" customHeight="1" s="25">
      <c r="A83" s="33" t="inlineStr">
        <is>
          <t>Working capital and cash conversion</t>
        </is>
      </c>
      <c r="B83" s="34" t="inlineStr">
        <is>
          <t>Aged credits, unapplied cash and customer prepayments sitting on the AR ledger</t>
        </is>
      </c>
      <c r="C83" s="35" t="inlineStr">
        <is>
          <t>1m</t>
        </is>
      </c>
      <c r="D83" s="36" t="n"/>
      <c r="E83" s="36" t="n"/>
      <c r="F83" s="36" t="n"/>
      <c r="G83" s="36" t="n"/>
    </row>
    <row r="84" ht="24" customHeight="1" s="25">
      <c r="A84" s="33" t="inlineStr">
        <is>
          <t>Working capital and cash conversion</t>
        </is>
      </c>
      <c r="B84" s="34" t="inlineStr">
        <is>
          <t>Seasonality analysis so the peg is not set on an unrepresentative month</t>
        </is>
      </c>
      <c r="C84" s="35" t="inlineStr">
        <is>
          <t>1m</t>
        </is>
      </c>
      <c r="D84" s="36" t="n"/>
      <c r="E84" s="36" t="n"/>
      <c r="F84" s="36" t="n"/>
      <c r="G84" s="36" t="n"/>
    </row>
    <row r="85" ht="24" customHeight="1" s="25">
      <c r="A85" s="33" t="inlineStr">
        <is>
          <t>Working capital and cash conversion</t>
        </is>
      </c>
      <c r="B85" s="34" t="inlineStr">
        <is>
          <t>A written, consistently applied working capital definition</t>
        </is>
      </c>
      <c r="C85" s="35" t="inlineStr">
        <is>
          <t>1w</t>
        </is>
      </c>
      <c r="D85" s="36" t="n"/>
      <c r="E85" s="36" t="n"/>
      <c r="F85" s="36" t="n"/>
      <c r="G85" s="36" t="n"/>
    </row>
    <row r="86" ht="24" customHeight="1" s="25">
      <c r="A86" s="33" t="inlineStr">
        <is>
          <t>Working capital and cash conversion</t>
        </is>
      </c>
      <c r="B86" s="34" t="inlineStr">
        <is>
          <t>Claims and bad debt reserve policy, with how it was applied in each year</t>
        </is>
      </c>
      <c r="C86" s="35" t="inlineStr">
        <is>
          <t>1m</t>
        </is>
      </c>
      <c r="D86" s="36" t="n"/>
      <c r="E86" s="36" t="n"/>
      <c r="F86" s="36" t="n"/>
      <c r="G86" s="36" t="n"/>
    </row>
    <row r="87" ht="24" customHeight="1" s="25">
      <c r="A87" s="33" t="inlineStr">
        <is>
          <t>Operations, systems and people</t>
        </is>
      </c>
      <c r="B87" s="34" t="inlineStr">
        <is>
          <t>Systems and data: Systems inventory: operating platform, accounting software, operational data stores</t>
        </is>
      </c>
      <c r="C87" s="35" t="inlineStr">
        <is>
          <t>1w</t>
        </is>
      </c>
      <c r="D87" s="36" t="n"/>
      <c r="E87" s="36" t="n"/>
      <c r="F87" s="36" t="n"/>
      <c r="G87" s="36" t="n"/>
    </row>
    <row r="88" ht="24" customHeight="1" s="25">
      <c r="A88" s="33" t="inlineStr">
        <is>
          <t>Operations, systems and people</t>
        </is>
      </c>
      <c r="B88" s="34" t="inlineStr">
        <is>
          <t>Systems and data: Proof you can export your own data in full, without vendor help</t>
        </is>
      </c>
      <c r="C88" s="35" t="inlineStr">
        <is>
          <t>1m</t>
        </is>
      </c>
      <c r="D88" s="36" t="n"/>
      <c r="E88" s="36" t="n"/>
      <c r="F88" s="36" t="n"/>
      <c r="G88" s="36" t="n"/>
    </row>
    <row r="89" ht="24" customHeight="1" s="25">
      <c r="A89" s="33" t="inlineStr">
        <is>
          <t>Operations, systems and people</t>
        </is>
      </c>
      <c r="B89" s="34" t="inlineStr">
        <is>
          <t>Systems and data: Software licence terms, and whether each transfers on a change of control</t>
        </is>
      </c>
      <c r="C89" s="35" t="inlineStr">
        <is>
          <t>1m</t>
        </is>
      </c>
      <c r="D89" s="36" t="n"/>
      <c r="E89" s="36" t="n"/>
      <c r="F89" s="36" t="n"/>
      <c r="G89" s="36" t="n"/>
    </row>
    <row r="90" ht="24" customHeight="1" s="25">
      <c r="A90" s="33" t="inlineStr">
        <is>
          <t>Operations, systems and people</t>
        </is>
      </c>
      <c r="B90" s="34" t="inlineStr">
        <is>
          <t>Systems and data: Ownership of any custom code, integrations, dashboards and scripts</t>
        </is>
      </c>
      <c r="C90" s="35" t="inlineStr">
        <is>
          <t>1m</t>
        </is>
      </c>
      <c r="D90" s="36" t="n"/>
      <c r="E90" s="36" t="n"/>
      <c r="F90" s="36" t="n"/>
      <c r="G90" s="36" t="n"/>
    </row>
    <row r="91" ht="24" customHeight="1" s="25">
      <c r="A91" s="33" t="inlineStr">
        <is>
          <t>Operations, systems and people</t>
        </is>
      </c>
      <c r="B91" s="34" t="inlineStr">
        <is>
          <t>Systems and data: Domain names, email domains, phone numbers and platform accounts, with registrant detail</t>
        </is>
      </c>
      <c r="C91" s="35" t="inlineStr">
        <is>
          <t>1w</t>
        </is>
      </c>
      <c r="D91" s="36" t="n"/>
      <c r="E91" s="36" t="n"/>
      <c r="F91" s="36" t="n"/>
      <c r="G91" s="36" t="n"/>
    </row>
    <row r="92" ht="24" customHeight="1" s="25">
      <c r="A92" s="33" t="inlineStr">
        <is>
          <t>Operations, systems and people</t>
        </is>
      </c>
      <c r="B92" s="34" t="inlineStr">
        <is>
          <t>Systems and data: Documented procedures for billing, collections and onboarding</t>
        </is>
      </c>
      <c r="C92" s="35" t="inlineStr">
        <is>
          <t>1q</t>
        </is>
      </c>
      <c r="D92" s="36" t="n"/>
      <c r="E92" s="36" t="n"/>
      <c r="F92" s="36" t="n"/>
      <c r="G92" s="36" t="n"/>
    </row>
    <row r="93" ht="24" customHeight="1" s="25">
      <c r="A93" s="33" t="inlineStr">
        <is>
          <t>Operations, systems and people</t>
        </is>
      </c>
      <c r="B93" s="34" t="inlineStr">
        <is>
          <t>Systems and data: Cyber incident, fraud and data loss history, and what changed after each</t>
        </is>
      </c>
      <c r="C93" s="35" t="inlineStr">
        <is>
          <t>1w</t>
        </is>
      </c>
      <c r="D93" s="36" t="n"/>
      <c r="E93" s="36" t="n"/>
      <c r="F93" s="36" t="n"/>
      <c r="G93" s="36" t="n"/>
    </row>
    <row r="94" ht="24" customHeight="1" s="25">
      <c r="A94" s="33" t="inlineStr">
        <is>
          <t>Operations, systems and people</t>
        </is>
      </c>
      <c r="B94" s="34" t="inlineStr">
        <is>
          <t>People: Organization chart with roles and responsibilities</t>
        </is>
      </c>
      <c r="C94" s="35" t="inlineStr">
        <is>
          <t>1w</t>
        </is>
      </c>
      <c r="D94" s="36" t="n"/>
      <c r="E94" s="36" t="n"/>
      <c r="F94" s="36" t="n"/>
      <c r="G94" s="36" t="n"/>
    </row>
    <row r="95" ht="24" customHeight="1" s="25">
      <c r="A95" s="33" t="inlineStr">
        <is>
          <t>Operations, systems and people</t>
        </is>
      </c>
      <c r="B95" s="34" t="inlineStr">
        <is>
          <t>People: Employment and contractor agreements, and any non-competes or non-solicits</t>
        </is>
      </c>
      <c r="C95" s="35" t="inlineStr">
        <is>
          <t>1m</t>
        </is>
      </c>
      <c r="D95" s="36" t="n"/>
      <c r="E95" s="36" t="n"/>
      <c r="F95" s="36" t="n"/>
      <c r="G95" s="36" t="n"/>
    </row>
    <row r="96" ht="24" customHeight="1" s="25">
      <c r="A96" s="33" t="inlineStr">
        <is>
          <t>Operations, systems and people</t>
        </is>
      </c>
      <c r="B96" s="34" t="inlineStr">
        <is>
          <t>People: Worker classification: contractor versus employee, and any exposure that creates</t>
        </is>
      </c>
      <c r="C96" s="35" t="inlineStr">
        <is>
          <t>1m</t>
        </is>
      </c>
      <c r="D96" s="36" t="n"/>
      <c r="E96" s="36" t="n"/>
      <c r="F96" s="36" t="n"/>
      <c r="G96" s="36" t="n"/>
    </row>
    <row r="97" ht="24" customHeight="1" s="25">
      <c r="A97" s="33" t="inlineStr">
        <is>
          <t>Operations, systems and people</t>
        </is>
      </c>
      <c r="B97" s="34" t="inlineStr">
        <is>
          <t>People: Compensation detail including commission structures</t>
        </is>
      </c>
      <c r="C97" s="35" t="inlineStr">
        <is>
          <t>1w</t>
        </is>
      </c>
      <c r="D97" s="36" t="n"/>
      <c r="E97" s="36" t="n"/>
      <c r="F97" s="36" t="n"/>
      <c r="G97" s="36" t="n"/>
    </row>
    <row r="98" ht="24" customHeight="1" s="25">
      <c r="A98" s="33" t="inlineStr">
        <is>
          <t>Operations, systems and people</t>
        </is>
      </c>
      <c r="B98" s="34" t="inlineStr">
        <is>
          <t>People: Sales agent agreements, commission splits, and who owns the customer contractually</t>
        </is>
      </c>
      <c r="C98" s="35" t="inlineStr">
        <is>
          <t>1m</t>
        </is>
      </c>
      <c r="D98" s="36" t="n"/>
      <c r="E98" s="36" t="n"/>
      <c r="F98" s="36" t="n"/>
      <c r="G98" s="36" t="n"/>
    </row>
    <row r="99" ht="24" customHeight="1" s="25">
      <c r="A99" s="33" t="inlineStr">
        <is>
          <t>Operations, systems and people</t>
        </is>
      </c>
      <c r="B99" s="34" t="inlineStr">
        <is>
          <t>People: Key person analysis: which relationships and knowledge sit with one person</t>
        </is>
      </c>
      <c r="C99" s="35" t="inlineStr">
        <is>
          <t>1m</t>
        </is>
      </c>
      <c r="D99" s="36" t="n"/>
      <c r="E99" s="36" t="n"/>
      <c r="F99" s="36" t="n"/>
      <c r="G99" s="36" t="n"/>
    </row>
    <row r="100" ht="24" customHeight="1" s="25">
      <c r="A100" s="33" t="inlineStr">
        <is>
          <t>Operations, systems and people</t>
        </is>
      </c>
      <c r="B100" s="34" t="inlineStr">
        <is>
          <t>People: Customer relationship ownership: who the customer actually calls</t>
        </is>
      </c>
      <c r="C100" s="35" t="inlineStr">
        <is>
          <t>1w</t>
        </is>
      </c>
      <c r="D100" s="36" t="n"/>
      <c r="E100" s="36" t="n"/>
      <c r="F100" s="36" t="n"/>
      <c r="G100" s="36" t="n"/>
    </row>
    <row r="101" ht="24" customHeight="1" s="25">
      <c r="A101" s="33" t="inlineStr">
        <is>
          <t>Operations, systems and people</t>
        </is>
      </c>
      <c r="B101" s="34" t="inlineStr">
        <is>
          <t>People: Retention or stay arrangements planned for key staff through close</t>
        </is>
      </c>
      <c r="C101" s="35" t="inlineStr">
        <is>
          <t>1m</t>
        </is>
      </c>
      <c r="D101" s="36" t="n"/>
      <c r="E101" s="36" t="n"/>
      <c r="F101" s="36" t="n"/>
      <c r="G101" s="36" t="n"/>
    </row>
    <row r="102" ht="24" customHeight="1" s="25">
      <c r="A102" s="33" t="inlineStr">
        <is>
          <t>Corporate records</t>
        </is>
      </c>
      <c r="B102" s="34" t="inlineStr">
        <is>
          <t>Formation documents and amendments, per entity</t>
        </is>
      </c>
      <c r="C102" s="35" t="inlineStr">
        <is>
          <t>1w</t>
        </is>
      </c>
      <c r="D102" s="36" t="n"/>
      <c r="E102" s="36" t="n"/>
      <c r="F102" s="36" t="n"/>
      <c r="G102" s="36" t="n"/>
    </row>
    <row r="103" ht="24" customHeight="1" s="25">
      <c r="A103" s="33" t="inlineStr">
        <is>
          <t>Corporate records</t>
        </is>
      </c>
      <c r="B103" s="34" t="inlineStr">
        <is>
          <t>Ownership and capitalization records, including past transfers</t>
        </is>
      </c>
      <c r="C103" s="35" t="inlineStr">
        <is>
          <t>1m</t>
        </is>
      </c>
      <c r="D103" s="36" t="n"/>
      <c r="E103" s="36" t="n"/>
      <c r="F103" s="36" t="n"/>
      <c r="G103" s="36" t="n"/>
    </row>
    <row r="104" ht="24" customHeight="1" s="25">
      <c r="A104" s="33" t="inlineStr">
        <is>
          <t>Corporate records</t>
        </is>
      </c>
      <c r="B104" s="34" t="inlineStr">
        <is>
          <t>Operating or shareholder agreements</t>
        </is>
      </c>
      <c r="C104" s="35" t="inlineStr">
        <is>
          <t>1w</t>
        </is>
      </c>
      <c r="D104" s="36" t="n"/>
      <c r="E104" s="36" t="n"/>
      <c r="F104" s="36" t="n"/>
      <c r="G104" s="36" t="n"/>
    </row>
    <row r="105" ht="24" customHeight="1" s="25">
      <c r="A105" s="33" t="inlineStr">
        <is>
          <t>Corporate records</t>
        </is>
      </c>
      <c r="B105" s="34" t="inlineStr">
        <is>
          <t>Board and member consents and minutes</t>
        </is>
      </c>
      <c r="C105" s="35" t="inlineStr">
        <is>
          <t>1q</t>
        </is>
      </c>
      <c r="D105" s="36" t="n"/>
      <c r="E105" s="36" t="n"/>
      <c r="F105" s="36" t="n"/>
      <c r="G105" s="36" t="n"/>
    </row>
    <row r="106" ht="24" customHeight="1" s="25">
      <c r="A106" s="33" t="inlineStr">
        <is>
          <t>Corporate records</t>
        </is>
      </c>
      <c r="B106" s="34" t="inlineStr">
        <is>
          <t>Material contracts: leases, equipment, software, financing</t>
        </is>
      </c>
      <c r="C106" s="35" t="inlineStr">
        <is>
          <t>1m</t>
        </is>
      </c>
      <c r="D106" s="36" t="n"/>
      <c r="E106" s="36" t="n"/>
      <c r="F106" s="36" t="n"/>
      <c r="G106" s="36" t="n"/>
    </row>
    <row r="107" ht="24" customHeight="1" s="25">
      <c r="A107" s="33" t="inlineStr">
        <is>
          <t>Corporate records</t>
        </is>
      </c>
      <c r="B107" s="34" t="inlineStr">
        <is>
          <t>Litigation history, open and closed, with counsel summaries</t>
        </is>
      </c>
      <c r="C107" s="35" t="inlineStr">
        <is>
          <t>1m</t>
        </is>
      </c>
      <c r="D107" s="36" t="n"/>
      <c r="E107" s="36" t="n"/>
      <c r="F107" s="36" t="n"/>
      <c r="G107" s="36" t="n"/>
    </row>
    <row r="108" ht="24" customHeight="1" s="25">
      <c r="A108" s="33" t="inlineStr">
        <is>
          <t>Corporate records</t>
        </is>
      </c>
      <c r="B108" s="34" t="inlineStr">
        <is>
          <t>Insurance policies in force, with limits, deductibles and named insureds</t>
        </is>
      </c>
      <c r="C108" s="35" t="inlineStr">
        <is>
          <t>1w</t>
        </is>
      </c>
      <c r="D108" s="36" t="n"/>
      <c r="E108" s="36" t="n"/>
      <c r="F108" s="36" t="n"/>
      <c r="G108" s="36" t="n"/>
    </row>
    <row r="109" ht="24" customHeight="1" s="25">
      <c r="A109" s="33" t="inlineStr">
        <is>
          <t>Corporate records</t>
        </is>
      </c>
      <c r="B109" s="34" t="inlineStr">
        <is>
          <t>Five years of loss runs from every carrier</t>
        </is>
      </c>
      <c r="C109" s="35" t="inlineStr">
        <is>
          <t>1m</t>
        </is>
      </c>
      <c r="D109" s="36" t="n"/>
      <c r="E109" s="36" t="n"/>
      <c r="F109" s="36" t="n"/>
      <c r="G109" s="36" t="n"/>
    </row>
    <row r="110" ht="24" customHeight="1" s="25">
      <c r="A110" s="33" t="inlineStr">
        <is>
          <t>Corporate records</t>
        </is>
      </c>
      <c r="B110" s="34" t="inlineStr">
        <is>
          <t>Regulatory correspondence, audits and findings</t>
        </is>
      </c>
      <c r="C110" s="35" t="inlineStr">
        <is>
          <t>1m</t>
        </is>
      </c>
      <c r="D110" s="36" t="n"/>
      <c r="E110" s="36" t="n"/>
      <c r="F110" s="36" t="n"/>
      <c r="G110" s="36" t="n"/>
    </row>
    <row r="111" ht="24" customHeight="1" s="25">
      <c r="A111" s="33" t="inlineStr">
        <is>
          <t>Corporate records</t>
        </is>
      </c>
      <c r="B111" s="34" t="inlineStr">
        <is>
          <t>Entity good standing and annual filings current, per jurisdiction</t>
        </is>
      </c>
      <c r="C111" s="35" t="inlineStr">
        <is>
          <t>1w</t>
        </is>
      </c>
      <c r="D111" s="36" t="n"/>
      <c r="E111" s="36" t="n"/>
      <c r="F111" s="36" t="n"/>
      <c r="G111" s="36" t="n"/>
    </row>
    <row r="112" ht="24" customHeight="1" s="25">
      <c r="A112" s="33" t="inlineStr">
        <is>
          <t>Cross-border, Canada and US</t>
        </is>
      </c>
      <c r="B112" s="34" t="inlineStr">
        <is>
          <t>Customs broker relationships and agreements</t>
        </is>
      </c>
      <c r="C112" s="35" t="inlineStr">
        <is>
          <t>1w</t>
        </is>
      </c>
      <c r="D112" s="36" t="n"/>
      <c r="E112" s="36" t="n"/>
      <c r="F112" s="36" t="n"/>
      <c r="G112" s="36" t="n"/>
    </row>
    <row r="113" ht="24" customHeight="1" s="25">
      <c r="A113" s="33" t="inlineStr">
        <is>
          <t>Cross-border, Canada and US</t>
        </is>
      </c>
      <c r="B113" s="34" t="inlineStr">
        <is>
          <t>PARS and PAPS process documentation, with shipment volumes by direction</t>
        </is>
      </c>
      <c r="C113" s="35" t="inlineStr">
        <is>
          <t>1m</t>
        </is>
      </c>
      <c r="D113" s="36" t="n"/>
      <c r="E113" s="36" t="n"/>
      <c r="F113" s="36" t="n"/>
      <c r="G113" s="36" t="n"/>
    </row>
    <row r="114" ht="24" customHeight="1" s="25">
      <c r="A114" s="33" t="inlineStr">
        <is>
          <t>Cross-border, Canada and US</t>
        </is>
      </c>
      <c r="B114" s="34" t="inlineStr">
        <is>
          <t>ACE and ACI eManifest compliance history, including rejects and penalties</t>
        </is>
      </c>
      <c r="C114" s="35" t="inlineStr">
        <is>
          <t>1m</t>
        </is>
      </c>
      <c r="D114" s="36" t="n"/>
      <c r="E114" s="36" t="n"/>
      <c r="F114" s="36" t="n"/>
      <c r="G114" s="36" t="n"/>
    </row>
    <row r="115" ht="24" customHeight="1" s="25">
      <c r="A115" s="33" t="inlineStr">
        <is>
          <t>Cross-border, Canada and US</t>
        </is>
      </c>
      <c r="B115" s="34" t="inlineStr">
        <is>
          <t>CARM registration status and posted financial security</t>
        </is>
      </c>
      <c r="C115" s="35" t="inlineStr">
        <is>
          <t>1w</t>
        </is>
      </c>
      <c r="D115" s="36" t="n"/>
      <c r="E115" s="36" t="n"/>
      <c r="F115" s="36" t="n"/>
      <c r="G115" s="36" t="n"/>
    </row>
    <row r="116" ht="24" customHeight="1" s="25">
      <c r="A116" s="33" t="inlineStr">
        <is>
          <t>Cross-border, Canada and US</t>
        </is>
      </c>
      <c r="B116" s="34" t="inlineStr">
        <is>
          <t>Duty, tax and disbursement handling, and who carries the exposure</t>
        </is>
      </c>
      <c r="C116" s="35" t="inlineStr">
        <is>
          <t>1m</t>
        </is>
      </c>
      <c r="D116" s="36" t="n"/>
      <c r="E116" s="36" t="n"/>
      <c r="F116" s="36" t="n"/>
      <c r="G116" s="36" t="n"/>
    </row>
    <row r="117" ht="24" customHeight="1" s="25">
      <c r="A117" s="33" t="inlineStr">
        <is>
          <t>Cross-border, Canada and US</t>
        </is>
      </c>
      <c r="B117" s="34" t="inlineStr">
        <is>
          <t>FX policy and currency exposure on CAD and USD receivables</t>
        </is>
      </c>
      <c r="C117" s="35" t="inlineStr">
        <is>
          <t>1m</t>
        </is>
      </c>
      <c r="D117" s="36" t="n"/>
      <c r="E117" s="36" t="n"/>
      <c r="F117" s="36" t="n"/>
      <c r="G117" s="36" t="n"/>
    </row>
    <row r="118" ht="24" customHeight="1" s="25">
      <c r="A118" s="33" t="inlineStr">
        <is>
          <t>Cross-border, Canada and US</t>
        </is>
      </c>
      <c r="B118" s="34" t="inlineStr">
        <is>
          <t>How the books translate currency, applied consistently across the period</t>
        </is>
      </c>
      <c r="C118" s="35" t="inlineStr">
        <is>
          <t>1m</t>
        </is>
      </c>
      <c r="D118" s="36" t="n"/>
      <c r="E118" s="36" t="n"/>
      <c r="F118" s="36" t="n"/>
      <c r="G118" s="36" t="n"/>
    </row>
    <row r="119" ht="24" customHeight="1" s="25">
      <c r="A119" s="33" t="inlineStr">
        <is>
          <t>Cross-border, Canada and US</t>
        </is>
      </c>
      <c r="B119" s="34" t="inlineStr">
        <is>
          <t>Cross-border revenue and margin stated separately from domestic</t>
        </is>
      </c>
      <c r="C119" s="35" t="inlineStr">
        <is>
          <t>1m</t>
        </is>
      </c>
      <c r="D119" s="36" t="n"/>
      <c r="E119" s="36" t="n"/>
      <c r="F119" s="36" t="n"/>
      <c r="G119" s="36" t="n"/>
    </row>
  </sheetData>
  <autoFilter ref="A4:G119"/>
  <conditionalFormatting sqref="D6:D119">
    <cfRule type="cellIs" rank="0" priority="2" equalAverage="0" operator="equal" aboveAverage="0" dxfId="7" text="" percent="0" bottom="0">
      <formula>"Have"</formula>
    </cfRule>
    <cfRule type="cellIs" rank="0" priority="3" equalAverage="0" operator="equal" aboveAverage="0" dxfId="8" text="" percent="0" bottom="0">
      <formula>"Part"</formula>
    </cfRule>
    <cfRule type="cellIs" rank="0" priority="4" equalAverage="0" operator="equal" aboveAverage="0" dxfId="9" text="" percent="0" bottom="0">
      <formula>"Miss"</formula>
    </cfRule>
  </conditionalFormatting>
  <dataValidations count="1">
    <dataValidation sqref="D6:D500" showDropDown="0" showInputMessage="0" showErrorMessage="0" allowBlank="1" error="Choose Have, Part, Miss or N/A." type="list" errorStyle="stop" operator="between">
      <formula1>"Have,Part,Miss,N/A"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I23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34" customWidth="1" style="24" min="1" max="1"/>
    <col width="12" customWidth="1" style="24" min="2" max="9"/>
  </cols>
  <sheetData>
    <row r="1" ht="19.5" customHeight="1" s="25">
      <c r="A1" s="26" t="inlineStr">
        <is>
          <t>Readiness score</t>
        </is>
      </c>
    </row>
    <row r="2" ht="13.5" customHeight="1" s="25">
      <c r="A2" s="27" t="inlineStr">
        <is>
          <t>Calculated from the Checklist tab. Nothing to fill in here.</t>
        </is>
      </c>
    </row>
    <row r="3"/>
    <row r="4" ht="25.5" customHeight="1" s="25">
      <c r="A4" s="31" t="inlineStr">
        <is>
          <t>Section</t>
        </is>
      </c>
      <c r="B4" s="31" t="inlineStr">
        <is>
          <t>Lines</t>
        </is>
      </c>
      <c r="C4" s="31" t="inlineStr">
        <is>
          <t>N/A</t>
        </is>
      </c>
      <c r="D4" s="31" t="inlineStr">
        <is>
          <t>Applicable</t>
        </is>
      </c>
      <c r="E4" s="31" t="inlineStr">
        <is>
          <t>Have</t>
        </is>
      </c>
      <c r="F4" s="31" t="inlineStr">
        <is>
          <t>Part</t>
        </is>
      </c>
      <c r="G4" s="31" t="inlineStr">
        <is>
          <t>Miss</t>
        </is>
      </c>
      <c r="H4" s="31" t="inlineStr">
        <is>
          <t>Not marked</t>
        </is>
      </c>
      <c r="I4" s="31" t="inlineStr">
        <is>
          <t>Percent ready</t>
        </is>
      </c>
    </row>
    <row r="5" ht="15.75" customHeight="1" s="25">
      <c r="A5" s="37" t="inlineStr">
        <is>
          <t>Financial records</t>
        </is>
      </c>
      <c r="B5" s="38">
        <f>COUNTIF(Checklist!$A$6:$A$500,$A5)</f>
        <v/>
      </c>
      <c r="C5" s="38">
        <f>COUNTIFS(Checklist!$A$6:$A$500,$A5,Checklist!$D$6:$D$500,"N/A")</f>
        <v/>
      </c>
      <c r="D5" s="38">
        <f>B5-C5</f>
        <v/>
      </c>
      <c r="E5" s="38">
        <f>COUNTIFS(Checklist!$A$6:$A$500,$A5,Checklist!$D$6:$D$500,"Have")</f>
        <v/>
      </c>
      <c r="F5" s="38">
        <f>COUNTIFS(Checklist!$A$6:$A$500,$A5,Checklist!$D$6:$D$500,"Part")</f>
        <v/>
      </c>
      <c r="G5" s="38">
        <f>COUNTIFS(Checklist!$A$6:$A$500,$A5,Checklist!$D$6:$D$500,"Miss")</f>
        <v/>
      </c>
      <c r="H5" s="38">
        <f>D5-E5-F5-G5</f>
        <v/>
      </c>
      <c r="I5" s="39">
        <f>IFERROR(E5/D5,0)</f>
        <v/>
      </c>
    </row>
    <row r="6" ht="15.75" customHeight="1" s="25">
      <c r="A6" s="37" t="inlineStr">
        <is>
          <t>EBITDA normalization</t>
        </is>
      </c>
      <c r="B6" s="38">
        <f>COUNTIF(Checklist!$A$6:$A$500,$A6)</f>
        <v/>
      </c>
      <c r="C6" s="38">
        <f>COUNTIFS(Checklist!$A$6:$A$500,$A6,Checklist!$D$6:$D$500,"N/A")</f>
        <v/>
      </c>
      <c r="D6" s="38">
        <f>B6-C6</f>
        <v/>
      </c>
      <c r="E6" s="38">
        <f>COUNTIFS(Checklist!$A$6:$A$500,$A6,Checklist!$D$6:$D$500,"Have")</f>
        <v/>
      </c>
      <c r="F6" s="38">
        <f>COUNTIFS(Checklist!$A$6:$A$500,$A6,Checklist!$D$6:$D$500,"Part")</f>
        <v/>
      </c>
      <c r="G6" s="38">
        <f>COUNTIFS(Checklist!$A$6:$A$500,$A6,Checklist!$D$6:$D$500,"Miss")</f>
        <v/>
      </c>
      <c r="H6" s="38">
        <f>D6-E6-F6-G6</f>
        <v/>
      </c>
      <c r="I6" s="39">
        <f>IFERROR(E6/D6,0)</f>
        <v/>
      </c>
    </row>
    <row r="7" ht="15.75" customHeight="1" s="25">
      <c r="A7" s="37" t="inlineStr">
        <is>
          <t>Revenue quality and concentration</t>
        </is>
      </c>
      <c r="B7" s="38">
        <f>COUNTIF(Checklist!$A$6:$A$500,$A7)</f>
        <v/>
      </c>
      <c r="C7" s="38">
        <f>COUNTIFS(Checklist!$A$6:$A$500,$A7,Checklist!$D$6:$D$500,"N/A")</f>
        <v/>
      </c>
      <c r="D7" s="38">
        <f>B7-C7</f>
        <v/>
      </c>
      <c r="E7" s="38">
        <f>COUNTIFS(Checklist!$A$6:$A$500,$A7,Checklist!$D$6:$D$500,"Have")</f>
        <v/>
      </c>
      <c r="F7" s="38">
        <f>COUNTIFS(Checklist!$A$6:$A$500,$A7,Checklist!$D$6:$D$500,"Part")</f>
        <v/>
      </c>
      <c r="G7" s="38">
        <f>COUNTIFS(Checklist!$A$6:$A$500,$A7,Checklist!$D$6:$D$500,"Miss")</f>
        <v/>
      </c>
      <c r="H7" s="38">
        <f>D7-E7-F7-G7</f>
        <v/>
      </c>
      <c r="I7" s="39">
        <f>IFERROR(E7/D7,0)</f>
        <v/>
      </c>
    </row>
    <row r="8" ht="15.75" customHeight="1" s="25">
      <c r="A8" s="37" t="inlineStr">
        <is>
          <t>Fleet, safety and drivers</t>
        </is>
      </c>
      <c r="B8" s="38">
        <f>COUNTIF(Checklist!$A$6:$A$500,$A8)</f>
        <v/>
      </c>
      <c r="C8" s="38">
        <f>COUNTIFS(Checklist!$A$6:$A$500,$A8,Checklist!$D$6:$D$500,"N/A")</f>
        <v/>
      </c>
      <c r="D8" s="38">
        <f>B8-C8</f>
        <v/>
      </c>
      <c r="E8" s="38">
        <f>COUNTIFS(Checklist!$A$6:$A$500,$A8,Checklist!$D$6:$D$500,"Have")</f>
        <v/>
      </c>
      <c r="F8" s="38">
        <f>COUNTIFS(Checklist!$A$6:$A$500,$A8,Checklist!$D$6:$D$500,"Part")</f>
        <v/>
      </c>
      <c r="G8" s="38">
        <f>COUNTIFS(Checklist!$A$6:$A$500,$A8,Checklist!$D$6:$D$500,"Miss")</f>
        <v/>
      </c>
      <c r="H8" s="38">
        <f>D8-E8-F8-G8</f>
        <v/>
      </c>
      <c r="I8" s="39">
        <f>IFERROR(E8/D8,0)</f>
        <v/>
      </c>
    </row>
    <row r="9" ht="15.75" customHeight="1" s="25">
      <c r="A9" s="37" t="inlineStr">
        <is>
          <t>Working capital and cash conversion</t>
        </is>
      </c>
      <c r="B9" s="38">
        <f>COUNTIF(Checklist!$A$6:$A$500,$A9)</f>
        <v/>
      </c>
      <c r="C9" s="38">
        <f>COUNTIFS(Checklist!$A$6:$A$500,$A9,Checklist!$D$6:$D$500,"N/A")</f>
        <v/>
      </c>
      <c r="D9" s="38">
        <f>B9-C9</f>
        <v/>
      </c>
      <c r="E9" s="38">
        <f>COUNTIFS(Checklist!$A$6:$A$500,$A9,Checklist!$D$6:$D$500,"Have")</f>
        <v/>
      </c>
      <c r="F9" s="38">
        <f>COUNTIFS(Checklist!$A$6:$A$500,$A9,Checklist!$D$6:$D$500,"Part")</f>
        <v/>
      </c>
      <c r="G9" s="38">
        <f>COUNTIFS(Checklist!$A$6:$A$500,$A9,Checklist!$D$6:$D$500,"Miss")</f>
        <v/>
      </c>
      <c r="H9" s="38">
        <f>D9-E9-F9-G9</f>
        <v/>
      </c>
      <c r="I9" s="39">
        <f>IFERROR(E9/D9,0)</f>
        <v/>
      </c>
    </row>
    <row r="10" ht="15.75" customHeight="1" s="25">
      <c r="A10" s="37" t="inlineStr">
        <is>
          <t>Operations, systems and people</t>
        </is>
      </c>
      <c r="B10" s="38">
        <f>COUNTIF(Checklist!$A$6:$A$500,$A10)</f>
        <v/>
      </c>
      <c r="C10" s="38">
        <f>COUNTIFS(Checklist!$A$6:$A$500,$A10,Checklist!$D$6:$D$500,"N/A")</f>
        <v/>
      </c>
      <c r="D10" s="38">
        <f>B10-C10</f>
        <v/>
      </c>
      <c r="E10" s="38">
        <f>COUNTIFS(Checklist!$A$6:$A$500,$A10,Checklist!$D$6:$D$500,"Have")</f>
        <v/>
      </c>
      <c r="F10" s="38">
        <f>COUNTIFS(Checklist!$A$6:$A$500,$A10,Checklist!$D$6:$D$500,"Part")</f>
        <v/>
      </c>
      <c r="G10" s="38">
        <f>COUNTIFS(Checklist!$A$6:$A$500,$A10,Checklist!$D$6:$D$500,"Miss")</f>
        <v/>
      </c>
      <c r="H10" s="38">
        <f>D10-E10-F10-G10</f>
        <v/>
      </c>
      <c r="I10" s="39">
        <f>IFERROR(E10/D10,0)</f>
        <v/>
      </c>
    </row>
    <row r="11" ht="15.75" customHeight="1" s="25">
      <c r="A11" s="37" t="inlineStr">
        <is>
          <t>Corporate records</t>
        </is>
      </c>
      <c r="B11" s="38">
        <f>COUNTIF(Checklist!$A$6:$A$500,$A11)</f>
        <v/>
      </c>
      <c r="C11" s="38">
        <f>COUNTIFS(Checklist!$A$6:$A$500,$A11,Checklist!$D$6:$D$500,"N/A")</f>
        <v/>
      </c>
      <c r="D11" s="38">
        <f>B11-C11</f>
        <v/>
      </c>
      <c r="E11" s="38">
        <f>COUNTIFS(Checklist!$A$6:$A$500,$A11,Checklist!$D$6:$D$500,"Have")</f>
        <v/>
      </c>
      <c r="F11" s="38">
        <f>COUNTIFS(Checklist!$A$6:$A$500,$A11,Checklist!$D$6:$D$500,"Part")</f>
        <v/>
      </c>
      <c r="G11" s="38">
        <f>COUNTIFS(Checklist!$A$6:$A$500,$A11,Checklist!$D$6:$D$500,"Miss")</f>
        <v/>
      </c>
      <c r="H11" s="38">
        <f>D11-E11-F11-G11</f>
        <v/>
      </c>
      <c r="I11" s="39">
        <f>IFERROR(E11/D11,0)</f>
        <v/>
      </c>
    </row>
    <row r="12" ht="15.75" customHeight="1" s="25">
      <c r="A12" s="37" t="inlineStr">
        <is>
          <t>Cross-border, Canada and US</t>
        </is>
      </c>
      <c r="B12" s="38">
        <f>COUNTIF(Checklist!$A$6:$A$500,$A12)</f>
        <v/>
      </c>
      <c r="C12" s="38">
        <f>COUNTIFS(Checklist!$A$6:$A$500,$A12,Checklist!$D$6:$D$500,"N/A")</f>
        <v/>
      </c>
      <c r="D12" s="38">
        <f>B12-C12</f>
        <v/>
      </c>
      <c r="E12" s="38">
        <f>COUNTIFS(Checklist!$A$6:$A$500,$A12,Checklist!$D$6:$D$500,"Have")</f>
        <v/>
      </c>
      <c r="F12" s="38">
        <f>COUNTIFS(Checklist!$A$6:$A$500,$A12,Checklist!$D$6:$D$500,"Part")</f>
        <v/>
      </c>
      <c r="G12" s="38">
        <f>COUNTIFS(Checklist!$A$6:$A$500,$A12,Checklist!$D$6:$D$500,"Miss")</f>
        <v/>
      </c>
      <c r="H12" s="38">
        <f>D12-E12-F12-G12</f>
        <v/>
      </c>
      <c r="I12" s="39">
        <f>IFERROR(E12/D12,0)</f>
        <v/>
      </c>
    </row>
    <row r="13" ht="15" customHeight="1" s="25">
      <c r="A13" s="40" t="inlineStr">
        <is>
          <t>All sections</t>
        </is>
      </c>
      <c r="B13" s="41">
        <f>SUM(B5:B12)</f>
        <v/>
      </c>
      <c r="C13" s="41">
        <f>SUM(C5:C12)</f>
        <v/>
      </c>
      <c r="D13" s="41">
        <f>SUM(D5:D12)</f>
        <v/>
      </c>
      <c r="E13" s="41">
        <f>SUM(E5:E12)</f>
        <v/>
      </c>
      <c r="F13" s="41">
        <f>SUM(F5:F12)</f>
        <v/>
      </c>
      <c r="G13" s="41">
        <f>SUM(G5:G12)</f>
        <v/>
      </c>
      <c r="H13" s="41">
        <f>SUM(H5:H12)</f>
        <v/>
      </c>
      <c r="I13" s="42">
        <f>IFERROR(E13/D13,0)</f>
        <v/>
      </c>
    </row>
    <row r="14"/>
    <row r="15" ht="15" customHeight="1" s="25">
      <c r="A15" s="28" t="inlineStr">
        <is>
          <t>Verdict</t>
        </is>
      </c>
    </row>
    <row r="16" ht="15" customHeight="1" s="25">
      <c r="A16" s="29">
        <f>IF(I13&gt;=0.85,"Over 85 percent. You can open a room and hold your number.",IF(I13&gt;=0.6,"60 to 85 percent. Workable. Plan for a longer diligence period and be ready to defend the gaps before they are found.","Under 60 percent. Not ready to open a room. Expect diligence to find the gaps and reprice around them."))</f>
        <v/>
      </c>
    </row>
    <row r="17"/>
    <row r="18" ht="15" customHeight="1" s="25">
      <c r="A18" s="28" t="inlineStr">
        <is>
          <t>What to start now</t>
        </is>
      </c>
    </row>
    <row r="19" ht="15" customHeight="1" s="25">
      <c r="A19" s="43" t="inlineStr">
        <is>
          <t>Lines not yet marked Have, by lead time</t>
        </is>
      </c>
    </row>
    <row r="20" ht="25.5" customHeight="1" s="25">
      <c r="A20" s="31" t="inlineStr">
        <is>
          <t>Lead time</t>
        </is>
      </c>
      <c r="B20" s="31" t="inlineStr">
        <is>
          <t>Miss</t>
        </is>
      </c>
      <c r="C20" s="31" t="inlineStr">
        <is>
          <t>Part</t>
        </is>
      </c>
      <c r="D20" s="31" t="inlineStr">
        <is>
          <t>Not marked</t>
        </is>
      </c>
      <c r="E20" s="31" t="inlineStr">
        <is>
          <t>Total outstanding</t>
        </is>
      </c>
    </row>
    <row r="21" ht="15" customHeight="1" s="25">
      <c r="A21" s="37" t="inlineStr">
        <is>
          <t>1q  about a quarter</t>
        </is>
      </c>
      <c r="B21" s="38">
        <f>COUNTIFS(Checklist!$C$6:$C$500,"1q",Checklist!$D$6:$D$500,"Miss")</f>
        <v/>
      </c>
      <c r="C21" s="38">
        <f>COUNTIFS(Checklist!$C$6:$C$500,"1q",Checklist!$D$6:$D$500,"Part")</f>
        <v/>
      </c>
      <c r="D21" s="38">
        <f>COUNTIF(Checklist!$C$6:$C$500,"1q")-COUNTIFS(Checklist!$C$6:$C$500,"1q",Checklist!$D$6:$D$500,"Have")-B21-C21-COUNTIFS(Checklist!$C$6:$C$500,"1q",Checklist!$D$6:$D$500,"N/A")</f>
        <v/>
      </c>
      <c r="E21" s="38">
        <f>B21+C21+D21</f>
        <v/>
      </c>
    </row>
    <row r="22" ht="15" customHeight="1" s="25">
      <c r="A22" s="37" t="inlineStr">
        <is>
          <t>1m  about a month</t>
        </is>
      </c>
      <c r="B22" s="38">
        <f>COUNTIFS(Checklist!$C$6:$C$500,"1m",Checklist!$D$6:$D$500,"Miss")</f>
        <v/>
      </c>
      <c r="C22" s="38">
        <f>COUNTIFS(Checklist!$C$6:$C$500,"1m",Checklist!$D$6:$D$500,"Part")</f>
        <v/>
      </c>
      <c r="D22" s="38">
        <f>COUNTIF(Checklist!$C$6:$C$500,"1m")-COUNTIFS(Checklist!$C$6:$C$500,"1m",Checklist!$D$6:$D$500,"Have")-B22-C22-COUNTIFS(Checklist!$C$6:$C$500,"1m",Checklist!$D$6:$D$500,"N/A")</f>
        <v/>
      </c>
      <c r="E22" s="38">
        <f>B22+C22+D22</f>
        <v/>
      </c>
    </row>
    <row r="23" ht="15" customHeight="1" s="25">
      <c r="A23" s="37" t="inlineStr">
        <is>
          <t>1w  about a week</t>
        </is>
      </c>
      <c r="B23" s="38">
        <f>COUNTIFS(Checklist!$C$6:$C$500,"1w",Checklist!$D$6:$D$500,"Miss")</f>
        <v/>
      </c>
      <c r="C23" s="38">
        <f>COUNTIFS(Checklist!$C$6:$C$500,"1w",Checklist!$D$6:$D$500,"Part")</f>
        <v/>
      </c>
      <c r="D23" s="38">
        <f>COUNTIF(Checklist!$C$6:$C$500,"1w")-COUNTIFS(Checklist!$C$6:$C$500,"1w",Checklist!$D$6:$D$500,"Have")-B23-C23-COUNTIFS(Checklist!$C$6:$C$500,"1w",Checklist!$D$6:$D$500,"N/A")</f>
        <v/>
      </c>
      <c r="E23" s="38">
        <f>B23+C23+D23</f>
        <v/>
      </c>
    </row>
  </sheetData>
  <mergeCells count="1">
    <mergeCell ref="A16:I16"/>
  </mergeCells>
  <conditionalFormatting sqref="I5:I12">
    <cfRule type="dataBar" priority="2">
      <dataBar minLength="10" maxLength="90" showValue="1">
        <cfvo type="num" val="0"/>
        <cfvo type="num" val="1"/>
        <color rgb="FF00D48A"/>
      </dataBar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E18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34" customWidth="1" style="24" min="1" max="1"/>
    <col width="54" customWidth="1" style="24" min="2" max="2"/>
    <col width="13" customWidth="1" style="24" min="3" max="3"/>
    <col width="16" customWidth="1" style="24" min="4" max="4"/>
    <col width="30" customWidth="1" style="24" min="5" max="5"/>
  </cols>
  <sheetData>
    <row r="1" ht="19.5" customHeight="1" s="25">
      <c r="A1" s="26" t="inlineStr">
        <is>
          <t>Data room index</t>
        </is>
      </c>
    </row>
    <row r="2" ht="13.5" customHeight="1" s="25">
      <c r="A2" s="27" t="inlineStr">
        <is>
          <t>One person owns this index. Keep it current, including what is not there yet.</t>
        </is>
      </c>
    </row>
    <row r="3"/>
    <row r="4" ht="25.5" customHeight="1" s="25">
      <c r="A4" s="31" t="inlineStr">
        <is>
          <t>Folder</t>
        </is>
      </c>
      <c r="B4" s="31" t="inlineStr">
        <is>
          <t>What goes in it</t>
        </is>
      </c>
      <c r="C4" s="31" t="inlineStr">
        <is>
          <t>Status</t>
        </is>
      </c>
      <c r="D4" s="31" t="inlineStr">
        <is>
          <t>Owner</t>
        </is>
      </c>
      <c r="E4" s="31" t="inlineStr">
        <is>
          <t>Notes</t>
        </is>
      </c>
    </row>
    <row r="5" ht="24" customHeight="1" s="25">
      <c r="A5" s="44" t="inlineStr">
        <is>
          <t>01 Financial statements</t>
        </is>
      </c>
      <c r="B5" s="45" t="inlineStr">
        <is>
          <t>P&amp;L, balance sheet, cash flow, trial balance, GL, bank recs</t>
        </is>
      </c>
      <c r="C5" s="46" t="n"/>
      <c r="D5" s="46" t="n"/>
      <c r="E5" s="46" t="n"/>
    </row>
    <row r="6" ht="24" customHeight="1" s="25">
      <c r="A6" s="44" t="inlineStr">
        <is>
          <t>02 Quality of earnings support</t>
        </is>
      </c>
      <c r="B6" s="45" t="inlineStr">
        <is>
          <t>Add-back schedule and a source document behind every line</t>
        </is>
      </c>
      <c r="C6" s="46" t="n"/>
      <c r="D6" s="46" t="n"/>
      <c r="E6" s="46" t="n"/>
    </row>
    <row r="7" ht="24" customHeight="1" s="25">
      <c r="A7" s="44" t="inlineStr">
        <is>
          <t>03 Revenue and customers</t>
        </is>
      </c>
      <c r="B7" s="45" t="inlineStr">
        <is>
          <t>Concentration, contracts, churn, bid calendar, load or file level export</t>
        </is>
      </c>
      <c r="C7" s="46" t="n"/>
      <c r="D7" s="46" t="n"/>
      <c r="E7" s="46" t="n"/>
    </row>
    <row r="8" ht="24" customHeight="1" s="25">
      <c r="A8" s="44" t="inlineStr">
        <is>
          <t>04 Fleet, safety and drivers</t>
        </is>
      </c>
      <c r="B8" s="45" t="inlineStr">
        <is>
          <t>Everything in the industry section of the checklist</t>
        </is>
      </c>
      <c r="C8" s="46" t="n"/>
      <c r="D8" s="46" t="n"/>
      <c r="E8" s="46" t="n"/>
    </row>
    <row r="9" ht="24" customHeight="1" s="25">
      <c r="A9" s="44" t="inlineStr">
        <is>
          <t>05 Operations and systems</t>
        </is>
      </c>
      <c r="B9" s="45" t="inlineStr">
        <is>
          <t>Systems inventory, licences, procedures, org chart, agreements</t>
        </is>
      </c>
      <c r="C9" s="46" t="n"/>
      <c r="D9" s="46" t="n"/>
      <c r="E9" s="46" t="n"/>
    </row>
    <row r="10" ht="24" customHeight="1" s="25">
      <c r="A10" s="44" t="inlineStr">
        <is>
          <t>06 Corporate and legal</t>
        </is>
      </c>
      <c r="B10" s="45" t="inlineStr">
        <is>
          <t>Formation, cap table, minutes, material contracts, litigation</t>
        </is>
      </c>
      <c r="C10" s="46" t="n"/>
      <c r="D10" s="46" t="n"/>
      <c r="E10" s="46" t="n"/>
    </row>
    <row r="11" ht="24" customHeight="1" s="25">
      <c r="A11" s="44" t="inlineStr">
        <is>
          <t>07 Tax, from your CPA</t>
        </is>
      </c>
      <c r="B11" s="45" t="inlineStr">
        <is>
          <t>Returns and filings, prepared and provided by your accountant</t>
        </is>
      </c>
      <c r="C11" s="46" t="n"/>
      <c r="D11" s="46" t="n"/>
      <c r="E11" s="46" t="n"/>
    </row>
    <row r="12" ht="24" customHeight="1" s="25">
      <c r="A12" s="44" t="inlineStr">
        <is>
          <t>08 Insurance and claims</t>
        </is>
      </c>
      <c r="B12" s="45" t="inlineStr">
        <is>
          <t>Policies in force, five years of loss runs, open claims</t>
        </is>
      </c>
      <c r="C12" s="46" t="n"/>
      <c r="D12" s="46" t="n"/>
      <c r="E12" s="46" t="n"/>
    </row>
    <row r="13"/>
    <row r="14"/>
    <row r="15" ht="15" customHeight="1" s="25">
      <c r="A15" s="28" t="inlineStr">
        <is>
          <t>Naming and version rules</t>
        </is>
      </c>
    </row>
    <row r="16" ht="15" customHeight="1" s="25">
      <c r="A16" s="27" t="inlineStr">
        <is>
          <t>Name files so the contents are obvious without opening them.</t>
        </is>
      </c>
    </row>
    <row r="17" ht="15" customHeight="1" s="25">
      <c r="A17" s="27" t="inlineStr">
        <is>
          <t>Keep one index of what is in the room and what is not there yet. One person owns that index.</t>
        </is>
      </c>
    </row>
    <row r="18" ht="15" customHeight="1" s="25">
      <c r="A18" s="27" t="inlineStr">
        <is>
          <t>Every file carries a date and a version. Re-issue the set rather than patching single documents.</t>
        </is>
      </c>
    </row>
  </sheetData>
  <mergeCells count="3">
    <mergeCell ref="A16:E16"/>
    <mergeCell ref="A17:E17"/>
    <mergeCell ref="A18:E18"/>
  </mergeCells>
  <dataValidations count="1">
    <dataValidation sqref="C5:C12" showDropDown="0" showInputMessage="0" showErrorMessage="0" allowBlank="1" type="list" errorStyle="stop" operator="between">
      <formula1>"Complete,In progress,Not started"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D19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78" customWidth="1" style="24" min="1" max="1"/>
    <col width="12" customWidth="1" style="24" min="2" max="2"/>
    <col width="16" customWidth="1" style="24" min="3" max="3"/>
    <col width="30" customWidth="1" style="24" min="4" max="4"/>
  </cols>
  <sheetData>
    <row r="1" ht="19.5" customHeight="1" s="25">
      <c r="A1" s="26" t="inlineStr">
        <is>
          <t>Pre-open checks</t>
        </is>
      </c>
    </row>
    <row r="2" ht="13.5" customHeight="1" s="25">
      <c r="A2" s="27" t="inlineStr">
        <is>
          <t>Run these before you give anyone access to the room.</t>
        </is>
      </c>
    </row>
    <row r="3"/>
    <row r="4" ht="15" customHeight="1" s="25">
      <c r="A4" s="28" t="inlineStr">
        <is>
          <t>Staging what you disclose, and when</t>
        </is>
      </c>
    </row>
    <row r="5" ht="25.5" customHeight="1" s="25">
      <c r="A5" s="31" t="inlineStr">
        <is>
          <t>Check</t>
        </is>
      </c>
      <c r="B5" s="31" t="inlineStr">
        <is>
          <t>Status</t>
        </is>
      </c>
      <c r="C5" s="31" t="inlineStr">
        <is>
          <t>Owner</t>
        </is>
      </c>
      <c r="D5" s="31" t="inlineStr">
        <is>
          <t>Notes</t>
        </is>
      </c>
    </row>
    <row r="6" ht="25.5" customHeight="1" s="25">
      <c r="A6" s="34" t="inlineStr">
        <is>
          <t>Phase one, before LOI: financial statements, operating metrics, and customer concentration with names masked as Customer A through E.</t>
        </is>
      </c>
      <c r="B6" s="46" t="n"/>
      <c r="C6" s="46" t="n"/>
      <c r="D6" s="46" t="n"/>
    </row>
    <row r="7" ht="25.5" customHeight="1" s="25">
      <c r="A7" s="34" t="inlineStr">
        <is>
          <t>Phase two, after LOI: customer names, signed contracts, employee detail, carrier and vendor terms.</t>
        </is>
      </c>
      <c r="B7" s="46" t="n"/>
      <c r="C7" s="46" t="n"/>
      <c r="D7" s="46" t="n"/>
    </row>
    <row r="8" ht="25.5" customHeight="1" s="25">
      <c r="A8" s="34" t="inlineStr">
        <is>
          <t>Decide the split before the room opens, not when the first request arrives.</t>
        </is>
      </c>
      <c r="B8" s="46" t="n"/>
      <c r="C8" s="46" t="n"/>
      <c r="D8" s="46" t="n"/>
    </row>
    <row r="9" ht="25.5" customHeight="1" s="25">
      <c r="A9" s="34" t="inlineStr">
        <is>
          <t>NDA executed before anything leaves your side, and an access log kept throughout.</t>
        </is>
      </c>
      <c r="B9" s="46" t="n"/>
      <c r="C9" s="46" t="n"/>
      <c r="D9" s="46" t="n"/>
    </row>
    <row r="10"/>
    <row r="11"/>
    <row r="12" ht="15" customHeight="1" s="25">
      <c r="A12" s="28" t="inlineStr">
        <is>
          <t>Consistency check</t>
        </is>
      </c>
    </row>
    <row r="13" ht="25.5" customHeight="1" s="25">
      <c r="A13" s="31" t="inlineStr">
        <is>
          <t>Check</t>
        </is>
      </c>
      <c r="B13" s="31" t="inlineStr">
        <is>
          <t>Status</t>
        </is>
      </c>
      <c r="C13" s="31" t="inlineStr">
        <is>
          <t>Owner</t>
        </is>
      </c>
      <c r="D13" s="31" t="inlineStr">
        <is>
          <t>Notes</t>
        </is>
      </c>
    </row>
    <row r="14" ht="25.5" customHeight="1" s="25">
      <c r="A14" s="34" t="inlineStr">
        <is>
          <t>Revenue for each year is identical in the P&amp;L, the customer schedule and any marketing material.</t>
        </is>
      </c>
      <c r="B14" s="46" t="n"/>
      <c r="C14" s="46" t="n"/>
      <c r="D14" s="46" t="n"/>
    </row>
    <row r="15" ht="25.5" customHeight="1" s="25">
      <c r="A15" s="34" t="inlineStr">
        <is>
          <t>Adjusted EBITDA is identical everywhere it appears.</t>
        </is>
      </c>
      <c r="B15" s="46" t="n"/>
      <c r="C15" s="46" t="n"/>
      <c r="D15" s="46" t="n"/>
    </row>
    <row r="16" ht="25.5" customHeight="1" s="25">
      <c r="A16" s="34" t="inlineStr">
        <is>
          <t>Volume counts reconcile between the operating export and the revenue schedule.</t>
        </is>
      </c>
      <c r="B16" s="46" t="n"/>
      <c r="C16" s="46" t="n"/>
      <c r="D16" s="46" t="n"/>
    </row>
    <row r="17" ht="25.5" customHeight="1" s="25">
      <c r="A17" s="34" t="inlineStr">
        <is>
          <t>AR on the balance sheet ties to the aging total for the same date.</t>
        </is>
      </c>
      <c r="B17" s="46" t="n"/>
      <c r="C17" s="46" t="n"/>
      <c r="D17" s="46" t="n"/>
    </row>
    <row r="18" ht="25.5" customHeight="1" s="25">
      <c r="A18" s="34" t="inlineStr">
        <is>
          <t>Headcount matches across the org chart, the payroll register and the information memorandum.</t>
        </is>
      </c>
      <c r="B18" s="46" t="n"/>
      <c r="C18" s="46" t="n"/>
      <c r="D18" s="46" t="n"/>
    </row>
    <row r="19" ht="25.5" customHeight="1" s="25">
      <c r="A19" s="34" t="inlineStr">
        <is>
          <t>Inconsistency between documents does more damage to your credibility than a weak number does.</t>
        </is>
      </c>
      <c r="B19" s="46" t="n"/>
      <c r="C19" s="46" t="n"/>
      <c r="D19" s="46" t="n"/>
    </row>
  </sheetData>
  <dataValidations count="1">
    <dataValidation sqref="B6:B9 B14:B19" showDropDown="0" showInputMessage="0" showErrorMessage="0" allowBlank="1" type="list" errorStyle="stop" operator="between">
      <formula1>"Done,Not yet"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2026-07-27T19:29:28Z</dcterms:created>
  <dcterms:modified xmlns:dcterms="http://purl.org/dc/terms/" xmlns:xsi="http://www.w3.org/2001/XMLSchema-instance" xsi:type="dcterms:W3CDTF">2026-07-27T19:53:17Z</dcterms:modified>
  <cp:revision>0</cp:revision>
</cp:coreProperties>
</file>